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Google Drive\Other FLASH_REAL\Fall 2025_BOD Report\August 15 2025_DCE &amp; PT Seniority Lists\August 2025_Day PT Seniority Lists\"/>
    </mc:Choice>
  </mc:AlternateContent>
  <xr:revisionPtr revIDLastSave="0" documentId="8_{A783F9CF-981B-448F-8820-9E8696235898}" xr6:coauthVersionLast="47" xr6:coauthVersionMax="47" xr10:uidLastSave="{00000000-0000-0000-0000-000000000000}"/>
  <bookViews>
    <workbookView xWindow="-108" yWindow="-108" windowWidth="23256" windowHeight="12456" xr2:uid="{1C01F32D-DAA4-4538-9CDE-E75EDA96AD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4" i="1" l="1"/>
  <c r="N94" i="1"/>
  <c r="P93" i="1"/>
  <c r="P88" i="1"/>
  <c r="P84" i="1"/>
  <c r="P82" i="1"/>
  <c r="P81" i="1"/>
  <c r="P80" i="1"/>
  <c r="P79" i="1"/>
  <c r="P69" i="1"/>
  <c r="P68" i="1"/>
  <c r="P63" i="1"/>
  <c r="P61" i="1"/>
  <c r="P60" i="1"/>
  <c r="P59" i="1"/>
  <c r="P58" i="1"/>
  <c r="P52" i="1"/>
  <c r="P50" i="1"/>
  <c r="P48" i="1"/>
  <c r="P47" i="1"/>
  <c r="P46" i="1"/>
  <c r="P42" i="1"/>
  <c r="P39" i="1"/>
  <c r="P34" i="1"/>
  <c r="P31" i="1"/>
  <c r="P28" i="1"/>
  <c r="P27" i="1"/>
  <c r="P26" i="1"/>
  <c r="P24" i="1"/>
  <c r="P23" i="1"/>
  <c r="P22" i="1"/>
  <c r="P16" i="1"/>
  <c r="P15" i="1"/>
  <c r="P13" i="1"/>
  <c r="P12" i="1"/>
  <c r="P11" i="1"/>
  <c r="P9" i="1"/>
  <c r="P8" i="1"/>
  <c r="P6" i="1"/>
  <c r="P5" i="1"/>
  <c r="P4" i="1"/>
  <c r="P2" i="1"/>
</calcChain>
</file>

<file path=xl/sharedStrings.xml><?xml version="1.0" encoding="utf-8"?>
<sst xmlns="http://schemas.openxmlformats.org/spreadsheetml/2006/main" count="780" uniqueCount="471">
  <si>
    <t>LAST</t>
  </si>
  <si>
    <t>FIRST</t>
  </si>
  <si>
    <t>ADDRESS</t>
  </si>
  <si>
    <t>ADDRESS 2</t>
  </si>
  <si>
    <t>CITY</t>
  </si>
  <si>
    <t>ST</t>
  </si>
  <si>
    <t>ZIP</t>
  </si>
  <si>
    <t>PHONE</t>
  </si>
  <si>
    <t>TITLE</t>
  </si>
  <si>
    <t xml:space="preserve">WORK   </t>
  </si>
  <si>
    <t>TOTAL HRS</t>
  </si>
  <si>
    <t>FY21 EARNED</t>
  </si>
  <si>
    <t>TOTAL EARNED</t>
  </si>
  <si>
    <t>FY22 EARNED</t>
  </si>
  <si>
    <t xml:space="preserve">TOTAL HRS </t>
  </si>
  <si>
    <t xml:space="preserve">FY23 EARNED </t>
  </si>
  <si>
    <t xml:space="preserve">TOTAL EARNED </t>
  </si>
  <si>
    <t xml:space="preserve">FY24 EARNED </t>
  </si>
  <si>
    <t>Abdulmagid</t>
  </si>
  <si>
    <t>Nadia</t>
  </si>
  <si>
    <t>18 Pasho Road</t>
  </si>
  <si>
    <t>Billerica</t>
  </si>
  <si>
    <t>MA</t>
  </si>
  <si>
    <t>01821</t>
  </si>
  <si>
    <t>ESOL Instructor</t>
  </si>
  <si>
    <t>Adult  Education</t>
  </si>
  <si>
    <t>Sarah</t>
  </si>
  <si>
    <t>Professional Tutor</t>
  </si>
  <si>
    <t>Academic Support and Testing Center</t>
  </si>
  <si>
    <t>Deborah</t>
  </si>
  <si>
    <t>Athol</t>
  </si>
  <si>
    <t>ABE Instructor</t>
  </si>
  <si>
    <t>Alpaugh</t>
  </si>
  <si>
    <t>Mary</t>
  </si>
  <si>
    <t>12319 E Black rock</t>
  </si>
  <si>
    <t>Scottsdale</t>
  </si>
  <si>
    <t>AZ</t>
  </si>
  <si>
    <t>Sr. Learning Specialist</t>
  </si>
  <si>
    <t>Adult Education</t>
  </si>
  <si>
    <t>Andreason</t>
  </si>
  <si>
    <t>Donna</t>
  </si>
  <si>
    <t>20 Bayberry Street</t>
  </si>
  <si>
    <t>Pepperrell</t>
  </si>
  <si>
    <t>01463</t>
  </si>
  <si>
    <t>(603) 765-9060</t>
  </si>
  <si>
    <t>Assessment Assistant</t>
  </si>
  <si>
    <t>Princeton</t>
  </si>
  <si>
    <t>Army</t>
  </si>
  <si>
    <t>Brian</t>
  </si>
  <si>
    <t>10 Adin Drive</t>
  </si>
  <si>
    <t>Shrewsbury</t>
  </si>
  <si>
    <t>01545</t>
  </si>
  <si>
    <t>(508) 423-2701</t>
  </si>
  <si>
    <t>Fitchburg</t>
  </si>
  <si>
    <t>Health Sciences</t>
  </si>
  <si>
    <t>Barbera</t>
  </si>
  <si>
    <t>Charles</t>
  </si>
  <si>
    <t>16 Knowlton St</t>
  </si>
  <si>
    <t>Apt 1</t>
  </si>
  <si>
    <t>Gardner</t>
  </si>
  <si>
    <t>01440</t>
  </si>
  <si>
    <t>(978) 652-6756</t>
  </si>
  <si>
    <t>Beaupre</t>
  </si>
  <si>
    <t>Marcy</t>
  </si>
  <si>
    <t>5 Hillside Drive</t>
  </si>
  <si>
    <t>Lunenburg</t>
  </si>
  <si>
    <t>Beckles</t>
  </si>
  <si>
    <t>Kafi</t>
  </si>
  <si>
    <t>162 Nourse Road</t>
  </si>
  <si>
    <t>Bolton</t>
  </si>
  <si>
    <t>01740</t>
  </si>
  <si>
    <t>Bedard</t>
  </si>
  <si>
    <t>Laurynn</t>
  </si>
  <si>
    <t>39 Newton Road</t>
  </si>
  <si>
    <t>Westminster</t>
  </si>
  <si>
    <t>01473</t>
  </si>
  <si>
    <t>(978) 340-1208</t>
  </si>
  <si>
    <t>Belliveau</t>
  </si>
  <si>
    <t>Lori</t>
  </si>
  <si>
    <t>1 South Cove Road</t>
  </si>
  <si>
    <t>Hubbardston</t>
  </si>
  <si>
    <t>Collaborative Learning</t>
  </si>
  <si>
    <t>Bennett</t>
  </si>
  <si>
    <t>Melissa</t>
  </si>
  <si>
    <t>328 Temple St</t>
  </si>
  <si>
    <t>Adult Basic Education</t>
  </si>
  <si>
    <t>Academic Counselor</t>
  </si>
  <si>
    <t>Blombach</t>
  </si>
  <si>
    <t>John</t>
  </si>
  <si>
    <t>PO Box 740</t>
  </si>
  <si>
    <t>Health Professions, Public Service &amp; Social Sciences</t>
  </si>
  <si>
    <t>Bresnahan</t>
  </si>
  <si>
    <t>78 Pearly Lane</t>
  </si>
  <si>
    <t>Coordinator Paramedic Practicum</t>
  </si>
  <si>
    <t>Brewster</t>
  </si>
  <si>
    <t>Bailey</t>
  </si>
  <si>
    <t>30 Park Ave. Ext.</t>
  </si>
  <si>
    <t>Arlington</t>
  </si>
  <si>
    <t>Buckley-Ebersold</t>
  </si>
  <si>
    <t>Pamela</t>
  </si>
  <si>
    <t>30 Valley Hill Drive</t>
  </si>
  <si>
    <t>Holden</t>
  </si>
  <si>
    <t>01520</t>
  </si>
  <si>
    <t>(978) 235-3576</t>
  </si>
  <si>
    <t>Buefort Goss</t>
  </si>
  <si>
    <t>Angele</t>
  </si>
  <si>
    <t>35 Tisdale Street</t>
  </si>
  <si>
    <t>Leominster</t>
  </si>
  <si>
    <t>01453</t>
  </si>
  <si>
    <t xml:space="preserve">Burch </t>
  </si>
  <si>
    <t xml:space="preserve">William </t>
  </si>
  <si>
    <t>1745 Pleasant St.</t>
  </si>
  <si>
    <t>978/895-5180</t>
  </si>
  <si>
    <t xml:space="preserve">Professional Tutor </t>
  </si>
  <si>
    <t xml:space="preserve">Academic Supoort and Testing </t>
  </si>
  <si>
    <t>Burgess</t>
  </si>
  <si>
    <t>Judith</t>
  </si>
  <si>
    <t>89 Parker Hill Road</t>
  </si>
  <si>
    <t>NH</t>
  </si>
  <si>
    <t xml:space="preserve">Caisse </t>
  </si>
  <si>
    <t xml:space="preserve">Haley </t>
  </si>
  <si>
    <t>44 Raymond Court</t>
  </si>
  <si>
    <t>978/833-3462</t>
  </si>
  <si>
    <t xml:space="preserve">Coordinator College Graphics </t>
  </si>
  <si>
    <t>Marketing and Communications</t>
  </si>
  <si>
    <t>Admissions and Enrollment</t>
  </si>
  <si>
    <t>Charlonne</t>
  </si>
  <si>
    <t>Kayla</t>
  </si>
  <si>
    <t>18 Oak Street</t>
  </si>
  <si>
    <t>Winchendon</t>
  </si>
  <si>
    <t>01475</t>
  </si>
  <si>
    <t xml:space="preserve">Nicole </t>
  </si>
  <si>
    <t>FL</t>
  </si>
  <si>
    <t xml:space="preserve">Adult Education </t>
  </si>
  <si>
    <t>Clapp</t>
  </si>
  <si>
    <t>Paula</t>
  </si>
  <si>
    <t>30 Lakeshore Drive</t>
  </si>
  <si>
    <t>Nicholas</t>
  </si>
  <si>
    <t>Crowley</t>
  </si>
  <si>
    <t>Julie</t>
  </si>
  <si>
    <t>199 Nashua Road</t>
  </si>
  <si>
    <t>Groton</t>
  </si>
  <si>
    <t>01450</t>
  </si>
  <si>
    <t>Community Outreach Counselor</t>
  </si>
  <si>
    <t>De La Rosa</t>
  </si>
  <si>
    <t>Ruddy</t>
  </si>
  <si>
    <t>121 Whipple Street</t>
  </si>
  <si>
    <t>Worcester</t>
  </si>
  <si>
    <t>01610</t>
  </si>
  <si>
    <t>508-459-1841</t>
  </si>
  <si>
    <t>Decharles</t>
  </si>
  <si>
    <t>Philip</t>
  </si>
  <si>
    <t>81 Center Street</t>
  </si>
  <si>
    <t>PO Box 824</t>
  </si>
  <si>
    <t>Ashburnham</t>
  </si>
  <si>
    <t>01430</t>
  </si>
  <si>
    <t>DeLisle</t>
  </si>
  <si>
    <t>51 Wilder Lane</t>
  </si>
  <si>
    <t>DeLollis</t>
  </si>
  <si>
    <t>Bethany</t>
  </si>
  <si>
    <t>32 Lochslea Street</t>
  </si>
  <si>
    <t>Littleton</t>
  </si>
  <si>
    <t>Academic Affairs</t>
  </si>
  <si>
    <t>Douglas</t>
  </si>
  <si>
    <t>Danielle</t>
  </si>
  <si>
    <t>22 Davidson Road</t>
  </si>
  <si>
    <t>Professional Tutor Visions</t>
  </si>
  <si>
    <t>Student Supoort Services</t>
  </si>
  <si>
    <t>Dunn</t>
  </si>
  <si>
    <t>Kieran</t>
  </si>
  <si>
    <t>172 Clinton Road</t>
  </si>
  <si>
    <t>Sterling</t>
  </si>
  <si>
    <t>01564</t>
  </si>
  <si>
    <t>Student Professional Tutor</t>
  </si>
  <si>
    <t>Faulkner</t>
  </si>
  <si>
    <t>Cynthia</t>
  </si>
  <si>
    <t>11 columbia Street</t>
  </si>
  <si>
    <t>Ayer</t>
  </si>
  <si>
    <t>Fay</t>
  </si>
  <si>
    <t>Joanne</t>
  </si>
  <si>
    <t>51 Millstone Road</t>
  </si>
  <si>
    <t>New Braintree</t>
  </si>
  <si>
    <t>01531</t>
  </si>
  <si>
    <t>PTA Lab Assistant</t>
  </si>
  <si>
    <t>Access &amp; Transition</t>
  </si>
  <si>
    <t xml:space="preserve">Fletcher </t>
  </si>
  <si>
    <t>Ashley</t>
  </si>
  <si>
    <t>6 Dunn Rd.</t>
  </si>
  <si>
    <t>978/413-2459</t>
  </si>
  <si>
    <t>Advising Careeer and transfer</t>
  </si>
  <si>
    <t>Tracy</t>
  </si>
  <si>
    <t>Fukuda</t>
  </si>
  <si>
    <t>8 Ruth Street</t>
  </si>
  <si>
    <t>Fusi</t>
  </si>
  <si>
    <t xml:space="preserve">Marci </t>
  </si>
  <si>
    <t>71 Jackson St., Unit 304</t>
  </si>
  <si>
    <t>Lowell</t>
  </si>
  <si>
    <t>209/541-5634</t>
  </si>
  <si>
    <t xml:space="preserve">ESOL Instructor </t>
  </si>
  <si>
    <t>01331</t>
  </si>
  <si>
    <t>Gentile</t>
  </si>
  <si>
    <t>Jennifer</t>
  </si>
  <si>
    <t>93 Lancaster Street</t>
  </si>
  <si>
    <t>01420</t>
  </si>
  <si>
    <t>PTA Laboratory Assistant/Academic Coord</t>
  </si>
  <si>
    <t>Goodhile</t>
  </si>
  <si>
    <t>Sally</t>
  </si>
  <si>
    <t>15 Manning Street</t>
  </si>
  <si>
    <t>Jefferson</t>
  </si>
  <si>
    <t>PTA Laboratory Assistant</t>
  </si>
  <si>
    <t>Graeff</t>
  </si>
  <si>
    <t xml:space="preserve">Kurtis </t>
  </si>
  <si>
    <t>150 East Street</t>
  </si>
  <si>
    <t>Petersham</t>
  </si>
  <si>
    <t>978/724-3332</t>
  </si>
  <si>
    <t>Recruiter</t>
  </si>
  <si>
    <t>Greene</t>
  </si>
  <si>
    <t>Veronica</t>
  </si>
  <si>
    <t>220 Clarendon Street</t>
  </si>
  <si>
    <t>Career Development Counselor</t>
  </si>
  <si>
    <t>Henshaw</t>
  </si>
  <si>
    <t>521 Barre Road</t>
  </si>
  <si>
    <t>Templeton</t>
  </si>
  <si>
    <t>Curriculum Development</t>
  </si>
  <si>
    <t>Workforce Access &amp; Education</t>
  </si>
  <si>
    <t>Townsend</t>
  </si>
  <si>
    <t>01469</t>
  </si>
  <si>
    <t>Horeanopouls</t>
  </si>
  <si>
    <t>Leah</t>
  </si>
  <si>
    <t>109 Hobbs Road</t>
  </si>
  <si>
    <t xml:space="preserve">Learning Specialist </t>
  </si>
  <si>
    <t>Jodoin</t>
  </si>
  <si>
    <t>69 Mountain Road</t>
  </si>
  <si>
    <t>Rindge</t>
  </si>
  <si>
    <t>03461</t>
  </si>
  <si>
    <t>Jones</t>
  </si>
  <si>
    <t>Katherine</t>
  </si>
  <si>
    <t>12 Orchard Street, Apt 2</t>
  </si>
  <si>
    <t>Rutland</t>
  </si>
  <si>
    <t>01543</t>
  </si>
  <si>
    <t>Kakalecz</t>
  </si>
  <si>
    <t>14 Oakridge Road</t>
  </si>
  <si>
    <t>Keston</t>
  </si>
  <si>
    <t>Geoffrey</t>
  </si>
  <si>
    <t>345 East Meehan Avenue</t>
  </si>
  <si>
    <t>Philadelphia</t>
  </si>
  <si>
    <t>PA</t>
  </si>
  <si>
    <t>856/981-8941</t>
  </si>
  <si>
    <t>Kilgour</t>
  </si>
  <si>
    <t>87 Davis Road</t>
  </si>
  <si>
    <t>Koumantzelis</t>
  </si>
  <si>
    <t>Stephen</t>
  </si>
  <si>
    <t>44 Falmouth Road</t>
  </si>
  <si>
    <t>Weston</t>
  </si>
  <si>
    <t>781/879-8942</t>
  </si>
  <si>
    <t>Kozlowski</t>
  </si>
  <si>
    <t>Edmund</t>
  </si>
  <si>
    <t>25 Nelson Street</t>
  </si>
  <si>
    <t xml:space="preserve">Kuskey </t>
  </si>
  <si>
    <t>Jessica</t>
  </si>
  <si>
    <t>56 Cedar Hill Road</t>
  </si>
  <si>
    <t>Northborough</t>
  </si>
  <si>
    <t>508/902-8310</t>
  </si>
  <si>
    <t>LeBlanc</t>
  </si>
  <si>
    <t>Marie</t>
  </si>
  <si>
    <t>12 Otis Street</t>
  </si>
  <si>
    <t>Lifelong Learning</t>
  </si>
  <si>
    <t>01462</t>
  </si>
  <si>
    <t>Mason</t>
  </si>
  <si>
    <t>12 Sampson Street</t>
  </si>
  <si>
    <t>Spencer</t>
  </si>
  <si>
    <t>01562</t>
  </si>
  <si>
    <t>Matson</t>
  </si>
  <si>
    <t>Keryn</t>
  </si>
  <si>
    <t>282 Ashburnham Road</t>
  </si>
  <si>
    <t>New Ipswich</t>
  </si>
  <si>
    <t>03071</t>
  </si>
  <si>
    <t>McNamara</t>
  </si>
  <si>
    <t>Margaret</t>
  </si>
  <si>
    <t>319 State Rd</t>
  </si>
  <si>
    <t>Baldwinville</t>
  </si>
  <si>
    <t>01436</t>
  </si>
  <si>
    <t>Student Services</t>
  </si>
  <si>
    <t>Mead</t>
  </si>
  <si>
    <t>Constance</t>
  </si>
  <si>
    <t>20 Dalton Road</t>
  </si>
  <si>
    <t>Chelmsford</t>
  </si>
  <si>
    <t>01824</t>
  </si>
  <si>
    <t>Montoya</t>
  </si>
  <si>
    <t>21 Vernon Street</t>
  </si>
  <si>
    <t>Rudi</t>
  </si>
  <si>
    <t>(774) 386-1570</t>
  </si>
  <si>
    <t>Laura</t>
  </si>
  <si>
    <t>Morin</t>
  </si>
  <si>
    <t>SaraAnn</t>
  </si>
  <si>
    <t>255 Main Street</t>
  </si>
  <si>
    <t>Student Support Services</t>
  </si>
  <si>
    <t xml:space="preserve">Newell </t>
  </si>
  <si>
    <t>Charlotte</t>
  </si>
  <si>
    <t>16 Hillsville Road</t>
  </si>
  <si>
    <t>North Brookfield</t>
  </si>
  <si>
    <t>508/450-0918</t>
  </si>
  <si>
    <t>Stacy</t>
  </si>
  <si>
    <t>Orange</t>
  </si>
  <si>
    <t>O'Day</t>
  </si>
  <si>
    <t>27 Conger Road</t>
  </si>
  <si>
    <t>Paajanen</t>
  </si>
  <si>
    <t>36 Oakland St</t>
  </si>
  <si>
    <t>Palis</t>
  </si>
  <si>
    <t>Susan</t>
  </si>
  <si>
    <t>194 S Meadow Rd</t>
  </si>
  <si>
    <t>Lancaster</t>
  </si>
  <si>
    <t>01523</t>
  </si>
  <si>
    <t>Professional Tutor/Ell Instructor</t>
  </si>
  <si>
    <t>Perkins</t>
  </si>
  <si>
    <t>184 Fourth St.</t>
  </si>
  <si>
    <t>Apt. 12</t>
  </si>
  <si>
    <t>978/320-0509</t>
  </si>
  <si>
    <t>Potvin</t>
  </si>
  <si>
    <t>Tabitha</t>
  </si>
  <si>
    <t>56 Wheeler Ave</t>
  </si>
  <si>
    <t>Ramirez</t>
  </si>
  <si>
    <t>Raquel</t>
  </si>
  <si>
    <t xml:space="preserve">64 Beacon Street </t>
  </si>
  <si>
    <t>C307</t>
  </si>
  <si>
    <t>Matthew</t>
  </si>
  <si>
    <t>Redmond</t>
  </si>
  <si>
    <t>72 Malden Street</t>
  </si>
  <si>
    <t>West Boylston</t>
  </si>
  <si>
    <t>Resnik</t>
  </si>
  <si>
    <t>Devin</t>
  </si>
  <si>
    <t>700 Pacific Ave</t>
  </si>
  <si>
    <t>Apt. 307</t>
  </si>
  <si>
    <t>Recruiter Admissions</t>
  </si>
  <si>
    <t>Learning Success/Collaborative Learning Commons</t>
  </si>
  <si>
    <t>Robinson</t>
  </si>
  <si>
    <t>79 Beacon Street</t>
  </si>
  <si>
    <t>Rouleau</t>
  </si>
  <si>
    <t>Lorna</t>
  </si>
  <si>
    <t>2 Marshall Hill Road</t>
  </si>
  <si>
    <t>Marc</t>
  </si>
  <si>
    <t>Sarrette</t>
  </si>
  <si>
    <t>Theresa</t>
  </si>
  <si>
    <t>28016 Arrowhead Circle</t>
  </si>
  <si>
    <t>Punta Gorda</t>
  </si>
  <si>
    <t>33982</t>
  </si>
  <si>
    <t>Lab Assistant/PTA/Academic Coordinator</t>
  </si>
  <si>
    <t>Schultz</t>
  </si>
  <si>
    <t>Bernard</t>
  </si>
  <si>
    <t>91 Seneca Street</t>
  </si>
  <si>
    <t>Shea</t>
  </si>
  <si>
    <t>Marissa</t>
  </si>
  <si>
    <t>275 Mellen Road</t>
  </si>
  <si>
    <t>Special Program Coordinator</t>
  </si>
  <si>
    <t>Shugrue</t>
  </si>
  <si>
    <t>79 Winslow Avenue</t>
  </si>
  <si>
    <t>Leicester</t>
  </si>
  <si>
    <t>01524</t>
  </si>
  <si>
    <t>Snow</t>
  </si>
  <si>
    <t>3374 Smoketree Drive</t>
  </si>
  <si>
    <t>Apt 305</t>
  </si>
  <si>
    <t>Sacramento</t>
  </si>
  <si>
    <t>CA</t>
  </si>
  <si>
    <t>Solar</t>
  </si>
  <si>
    <t>Rosemary</t>
  </si>
  <si>
    <t>13 Michael Lane</t>
  </si>
  <si>
    <t>Stech</t>
  </si>
  <si>
    <t>Alexandra</t>
  </si>
  <si>
    <t>108 Adams Street</t>
  </si>
  <si>
    <t>Apt 111</t>
  </si>
  <si>
    <t>Nursing and Health Sciences</t>
  </si>
  <si>
    <t>Tata</t>
  </si>
  <si>
    <t xml:space="preserve">Ann </t>
  </si>
  <si>
    <t>26 Comstock Road</t>
  </si>
  <si>
    <t xml:space="preserve">Timothy </t>
  </si>
  <si>
    <t xml:space="preserve">Olivia </t>
  </si>
  <si>
    <t>159 Lima Road</t>
  </si>
  <si>
    <t>Geneseo</t>
  </si>
  <si>
    <t>NY</t>
  </si>
  <si>
    <t>585/721-3699</t>
  </si>
  <si>
    <t xml:space="preserve">West </t>
  </si>
  <si>
    <t>Amy</t>
  </si>
  <si>
    <t>38 Carlisle Street</t>
  </si>
  <si>
    <t>508/795-0284</t>
  </si>
  <si>
    <t xml:space="preserve">Assessment Assistant </t>
  </si>
  <si>
    <t>Stephanie</t>
  </si>
  <si>
    <t>102 Ash Street</t>
  </si>
  <si>
    <t>Park Forest</t>
  </si>
  <si>
    <t>IL</t>
  </si>
  <si>
    <t>Wilkins</t>
  </si>
  <si>
    <t>Victoria</t>
  </si>
  <si>
    <t>334 Holtshire Road</t>
  </si>
  <si>
    <t>01364</t>
  </si>
  <si>
    <t xml:space="preserve">FY25 EARNED </t>
  </si>
  <si>
    <t xml:space="preserve">Lahyani </t>
  </si>
  <si>
    <t>Carney</t>
  </si>
  <si>
    <t xml:space="preserve">Carter </t>
  </si>
  <si>
    <t xml:space="preserve">Darling </t>
  </si>
  <si>
    <t>Emmott</t>
  </si>
  <si>
    <t>Fowler</t>
  </si>
  <si>
    <t>Gustafson</t>
  </si>
  <si>
    <t xml:space="preserve">Lefevre </t>
  </si>
  <si>
    <t>Malloy</t>
  </si>
  <si>
    <t>Menard</t>
  </si>
  <si>
    <t xml:space="preserve">Mora  </t>
  </si>
  <si>
    <t xml:space="preserve">Pelland </t>
  </si>
  <si>
    <t>Perreault</t>
  </si>
  <si>
    <t>Powers</t>
  </si>
  <si>
    <t>Torres</t>
  </si>
  <si>
    <t xml:space="preserve">Jennifer </t>
  </si>
  <si>
    <t>Coordinator of Returning Adult</t>
  </si>
  <si>
    <t>4 Hannahs Way</t>
  </si>
  <si>
    <t/>
  </si>
  <si>
    <t>Charlton</t>
  </si>
  <si>
    <t>01507</t>
  </si>
  <si>
    <t>164 Crescent Street, Apt. 2</t>
  </si>
  <si>
    <t xml:space="preserve">Courtney </t>
  </si>
  <si>
    <t>SPECIAL PROGRAM COORDINATOR</t>
  </si>
  <si>
    <t>32 Baldwinville Road</t>
  </si>
  <si>
    <t xml:space="preserve">Michelle </t>
  </si>
  <si>
    <t>334 E County Road</t>
  </si>
  <si>
    <t>Vet Tech Lab Assistant</t>
  </si>
  <si>
    <t xml:space="preserve">Michaun </t>
  </si>
  <si>
    <t>Maleah</t>
  </si>
  <si>
    <t>63 Heather Circle</t>
  </si>
  <si>
    <t>01522</t>
  </si>
  <si>
    <t>127 Central Street</t>
  </si>
  <si>
    <t>01583</t>
  </si>
  <si>
    <t xml:space="preserve">Sr. Learning Specialist </t>
  </si>
  <si>
    <t xml:space="preserve">Karima </t>
  </si>
  <si>
    <t xml:space="preserve">Helena </t>
  </si>
  <si>
    <t>32 Garden City Road</t>
  </si>
  <si>
    <t>Methuen</t>
  </si>
  <si>
    <t>01844</t>
  </si>
  <si>
    <t>7 Balsam Drive</t>
  </si>
  <si>
    <t>Coordinator of Returning Adults Center</t>
  </si>
  <si>
    <t xml:space="preserve">Adult education </t>
  </si>
  <si>
    <t xml:space="preserve">Jonathon </t>
  </si>
  <si>
    <t>212 Old Turnpike Road</t>
  </si>
  <si>
    <t>01474</t>
  </si>
  <si>
    <t xml:space="preserve">Sr. Learning Spcialist </t>
  </si>
  <si>
    <t>67 Electric Ave</t>
  </si>
  <si>
    <t xml:space="preserve">Paul </t>
  </si>
  <si>
    <t>3000 Meadows Dr</t>
  </si>
  <si>
    <t>3205</t>
  </si>
  <si>
    <t xml:space="preserve">Regina </t>
  </si>
  <si>
    <t>Admissions Recruiter</t>
  </si>
  <si>
    <t>Admissions &amp; Enrollment</t>
  </si>
  <si>
    <t>400 Malden St</t>
  </si>
  <si>
    <t xml:space="preserve">Jessica </t>
  </si>
  <si>
    <t>54 Green Street</t>
  </si>
  <si>
    <t xml:space="preserve">Stephanie </t>
  </si>
  <si>
    <t>579 Townsend Street</t>
  </si>
  <si>
    <t xml:space="preserve">Ricardo </t>
  </si>
  <si>
    <t>121 Redemption Rock Trail N</t>
  </si>
  <si>
    <t>Princetion</t>
  </si>
  <si>
    <t>01541</t>
  </si>
  <si>
    <t xml:space="preserve">Coordinator of Returning Adult Center </t>
  </si>
  <si>
    <t>508/826-4192</t>
  </si>
  <si>
    <t>617/797-3514</t>
  </si>
  <si>
    <t>508/667-6662</t>
  </si>
  <si>
    <t>978/895-5263</t>
  </si>
  <si>
    <t>508/951-8303</t>
  </si>
  <si>
    <t>978/895-6207</t>
  </si>
  <si>
    <t>978/514-2293</t>
  </si>
  <si>
    <t>774/502-5656</t>
  </si>
  <si>
    <t>508/277-7834</t>
  </si>
  <si>
    <t>603/404-1533</t>
  </si>
  <si>
    <t>978/549-8206</t>
  </si>
  <si>
    <t>978/503-4951</t>
  </si>
  <si>
    <t>508/579-3590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</si>
</sst>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[&lt;=9999999]###\-####;\(###\)\ ###\-####"/>
  </numFmts>
  <fonts count="8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000000"/>
      <name val="Calibri"/>
      <family val="2"/>
    </font>
    <font>
      <sz val="10"/>
      <color indexed="8"/>
      <name val="Arial"/>
      <family val="2"/>
    </font>
    <font>
      <sz val="14"/>
      <color indexed="8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4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6" borderId="0" xfId="0" applyFont="1" applyFill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0" fontId="2" fillId="7" borderId="0" xfId="0" applyFont="1" applyFill="1" applyAlignment="1">
      <alignment horizontal="right"/>
    </xf>
    <xf numFmtId="0" fontId="1" fillId="0" borderId="0" xfId="0" applyFont="1"/>
    <xf numFmtId="0" fontId="3" fillId="0" borderId="2" xfId="0" applyFont="1" applyBorder="1" applyAlignment="1">
      <alignment vertical="center" wrapText="1"/>
    </xf>
    <xf numFmtId="0" fontId="5" fillId="0" borderId="3" xfId="1" applyFont="1" applyBorder="1" applyAlignment="1">
      <alignment wrapText="1"/>
    </xf>
    <xf numFmtId="0" fontId="6" fillId="2" borderId="1" xfId="0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165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right"/>
    </xf>
    <xf numFmtId="0" fontId="7" fillId="4" borderId="1" xfId="0" applyFont="1" applyFill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right"/>
    </xf>
    <xf numFmtId="0" fontId="6" fillId="5" borderId="1" xfId="0" applyFont="1" applyFill="1" applyBorder="1"/>
    <xf numFmtId="0" fontId="6" fillId="8" borderId="1" xfId="0" applyFont="1" applyFill="1" applyBorder="1"/>
    <xf numFmtId="0" fontId="7" fillId="6" borderId="1" xfId="0" applyFont="1" applyFill="1" applyBorder="1"/>
    <xf numFmtId="0" fontId="7" fillId="6" borderId="1" xfId="0" applyFont="1" applyFill="1" applyBorder="1" applyAlignment="1">
      <alignment horizontal="center"/>
    </xf>
    <xf numFmtId="164" fontId="7" fillId="6" borderId="1" xfId="0" applyNumberFormat="1" applyFont="1" applyFill="1" applyBorder="1" applyAlignment="1">
      <alignment horizontal="center"/>
    </xf>
    <xf numFmtId="165" fontId="7" fillId="6" borderId="1" xfId="0" applyNumberFormat="1" applyFont="1" applyFill="1" applyBorder="1" applyAlignment="1">
      <alignment horizontal="left"/>
    </xf>
    <xf numFmtId="0" fontId="7" fillId="6" borderId="1" xfId="0" applyFont="1" applyFill="1" applyBorder="1" applyAlignment="1">
      <alignment horizontal="right"/>
    </xf>
    <xf numFmtId="0" fontId="3" fillId="6" borderId="1" xfId="0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7" fillId="4" borderId="0" xfId="0" applyFont="1" applyFill="1"/>
    <xf numFmtId="4" fontId="7" fillId="4" borderId="1" xfId="0" applyNumberFormat="1" applyFont="1" applyFill="1" applyBorder="1"/>
    <xf numFmtId="0" fontId="7" fillId="8" borderId="0" xfId="0" applyFont="1" applyFill="1"/>
  </cellXfs>
  <cellStyles count="2">
    <cellStyle name="Normal" xfId="0" builtinId="0"/>
    <cellStyle name="Normal_PT Addresses" xfId="1" xr:uid="{42B1AA96-B37B-4E73-965B-137F9FF25A6A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96C82-D38B-4818-8B48-96FEDECD10A0}">
  <dimension ref="A1:Y94"/>
  <sheetViews>
    <sheetView tabSelected="1" workbookViewId="0"/>
  </sheetViews>
  <sheetFormatPr defaultColWidth="48.88671875" defaultRowHeight="18" x14ac:dyDescent="0.35"/>
  <cols>
    <col min="1" max="1" width="20.6640625" style="2" bestFit="1" customWidth="1"/>
    <col min="2" max="2" width="13.109375" style="2" bestFit="1" customWidth="1"/>
    <col min="3" max="3" width="40" style="2" customWidth="1"/>
    <col min="4" max="4" width="9.6640625" style="2" customWidth="1"/>
    <col min="5" max="5" width="18.44140625" style="2" customWidth="1"/>
    <col min="6" max="6" width="5.6640625" style="4" customWidth="1"/>
    <col min="7" max="7" width="8.5546875" style="5" customWidth="1"/>
    <col min="8" max="8" width="20.44140625" style="6" customWidth="1"/>
    <col min="9" max="9" width="48.44140625" style="2" customWidth="1"/>
    <col min="10" max="10" width="59.33203125" style="2" customWidth="1"/>
    <col min="11" max="11" width="13.88671875" style="7" customWidth="1"/>
    <col min="12" max="12" width="17" style="7" customWidth="1"/>
    <col min="13" max="13" width="18.88671875" style="7" customWidth="1"/>
    <col min="14" max="14" width="13.88671875" style="7" customWidth="1"/>
    <col min="15" max="15" width="17" style="7" customWidth="1"/>
    <col min="16" max="16" width="18.88671875" style="7" customWidth="1"/>
    <col min="17" max="17" width="14.44140625" style="7" customWidth="1"/>
    <col min="18" max="18" width="17.6640625" style="2" customWidth="1"/>
    <col min="19" max="19" width="19.44140625" style="2" customWidth="1"/>
    <col min="20" max="20" width="14.44140625" style="2" customWidth="1"/>
    <col min="21" max="21" width="17.6640625" style="2" customWidth="1"/>
    <col min="22" max="22" width="19.44140625" style="9" customWidth="1"/>
    <col min="23" max="23" width="17" style="9" customWidth="1"/>
    <col min="24" max="24" width="19.44140625" style="9" customWidth="1"/>
    <col min="25" max="25" width="19.44140625" style="9" bestFit="1" customWidth="1"/>
    <col min="26" max="16384" width="48.88671875" style="2"/>
  </cols>
  <sheetData>
    <row r="1" spans="1:25" s="1" customFormat="1" x14ac:dyDescent="0.3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  <c r="H1" s="14" t="s">
        <v>7</v>
      </c>
      <c r="I1" s="12" t="s">
        <v>8</v>
      </c>
      <c r="J1" s="12" t="s">
        <v>9</v>
      </c>
      <c r="K1" s="15" t="s">
        <v>10</v>
      </c>
      <c r="L1" s="15" t="s">
        <v>11</v>
      </c>
      <c r="M1" s="15" t="s">
        <v>12</v>
      </c>
      <c r="N1" s="15" t="s">
        <v>10</v>
      </c>
      <c r="O1" s="15" t="s">
        <v>13</v>
      </c>
      <c r="P1" s="15" t="s">
        <v>12</v>
      </c>
      <c r="Q1" s="15" t="s">
        <v>14</v>
      </c>
      <c r="R1" s="12" t="s">
        <v>15</v>
      </c>
      <c r="S1" s="16" t="s">
        <v>16</v>
      </c>
      <c r="T1" s="17" t="s">
        <v>14</v>
      </c>
      <c r="U1" s="16" t="s">
        <v>17</v>
      </c>
      <c r="V1" s="16" t="s">
        <v>16</v>
      </c>
      <c r="W1" s="17" t="s">
        <v>14</v>
      </c>
      <c r="X1" s="16" t="s">
        <v>393</v>
      </c>
      <c r="Y1" s="16" t="s">
        <v>16</v>
      </c>
    </row>
    <row r="2" spans="1:25" x14ac:dyDescent="0.35">
      <c r="A2" s="18" t="s">
        <v>18</v>
      </c>
      <c r="B2" s="18" t="s">
        <v>19</v>
      </c>
      <c r="C2" s="19" t="s">
        <v>20</v>
      </c>
      <c r="D2" s="19"/>
      <c r="E2" s="19" t="s">
        <v>21</v>
      </c>
      <c r="F2" s="20" t="s">
        <v>22</v>
      </c>
      <c r="G2" s="21" t="s">
        <v>23</v>
      </c>
      <c r="H2" s="22">
        <v>9786670950</v>
      </c>
      <c r="I2" s="19" t="s">
        <v>24</v>
      </c>
      <c r="J2" s="19" t="s">
        <v>25</v>
      </c>
      <c r="K2" s="23">
        <v>665</v>
      </c>
      <c r="L2" s="23">
        <v>0.5</v>
      </c>
      <c r="M2" s="23">
        <v>1.5</v>
      </c>
      <c r="N2" s="23">
        <v>705</v>
      </c>
      <c r="O2" s="23">
        <v>0.5</v>
      </c>
      <c r="P2" s="23">
        <f>SUM(M2:O2,-N2)</f>
        <v>2</v>
      </c>
      <c r="Q2" s="23">
        <v>35</v>
      </c>
      <c r="R2" s="23">
        <v>0</v>
      </c>
      <c r="S2" s="23">
        <v>2</v>
      </c>
      <c r="T2" s="18">
        <v>0</v>
      </c>
      <c r="U2" s="18">
        <v>0</v>
      </c>
      <c r="V2" s="24">
        <v>2</v>
      </c>
      <c r="W2" s="25"/>
      <c r="X2" s="25"/>
      <c r="Y2" s="24">
        <v>1</v>
      </c>
    </row>
    <row r="3" spans="1:25" s="3" customFormat="1" x14ac:dyDescent="0.35">
      <c r="A3" s="18" t="s">
        <v>32</v>
      </c>
      <c r="B3" s="18" t="s">
        <v>33</v>
      </c>
      <c r="C3" s="26" t="s">
        <v>34</v>
      </c>
      <c r="D3" s="26"/>
      <c r="E3" s="26" t="s">
        <v>35</v>
      </c>
      <c r="F3" s="27" t="s">
        <v>36</v>
      </c>
      <c r="G3" s="28">
        <v>85255</v>
      </c>
      <c r="H3" s="29"/>
      <c r="I3" s="26" t="s">
        <v>37</v>
      </c>
      <c r="J3" s="26" t="s">
        <v>38</v>
      </c>
      <c r="K3" s="30"/>
      <c r="L3" s="30"/>
      <c r="M3" s="23"/>
      <c r="N3" s="30"/>
      <c r="O3" s="30"/>
      <c r="P3" s="23"/>
      <c r="Q3" s="30"/>
      <c r="R3" s="19"/>
      <c r="S3" s="19"/>
      <c r="T3" s="18">
        <v>610.75</v>
      </c>
      <c r="U3" s="18">
        <v>0.5</v>
      </c>
      <c r="V3" s="24">
        <v>0.5</v>
      </c>
      <c r="W3" s="25"/>
      <c r="X3" s="25"/>
      <c r="Y3" s="24">
        <v>0.5</v>
      </c>
    </row>
    <row r="4" spans="1:25" s="3" customFormat="1" x14ac:dyDescent="0.35">
      <c r="A4" s="18" t="s">
        <v>39</v>
      </c>
      <c r="B4" s="18" t="s">
        <v>40</v>
      </c>
      <c r="C4" s="26" t="s">
        <v>41</v>
      </c>
      <c r="D4" s="26"/>
      <c r="E4" s="26" t="s">
        <v>42</v>
      </c>
      <c r="F4" s="27" t="s">
        <v>22</v>
      </c>
      <c r="G4" s="28" t="s">
        <v>43</v>
      </c>
      <c r="H4" s="29" t="s">
        <v>44</v>
      </c>
      <c r="I4" s="26" t="s">
        <v>45</v>
      </c>
      <c r="J4" s="26" t="s">
        <v>38</v>
      </c>
      <c r="K4" s="30"/>
      <c r="L4" s="30"/>
      <c r="M4" s="23"/>
      <c r="N4" s="30">
        <v>684</v>
      </c>
      <c r="O4" s="30">
        <v>0.5</v>
      </c>
      <c r="P4" s="23">
        <f>SUM(M4:O4,-N4)</f>
        <v>0.5</v>
      </c>
      <c r="Q4" s="30">
        <v>795</v>
      </c>
      <c r="R4" s="19">
        <v>0.5</v>
      </c>
      <c r="S4" s="19">
        <v>1</v>
      </c>
      <c r="T4" s="18">
        <v>790.5</v>
      </c>
      <c r="U4" s="18">
        <v>0.5</v>
      </c>
      <c r="V4" s="24">
        <v>1.5</v>
      </c>
      <c r="W4" s="25">
        <v>668.5</v>
      </c>
      <c r="X4" s="25">
        <v>0.5</v>
      </c>
      <c r="Y4" s="24">
        <v>1</v>
      </c>
    </row>
    <row r="5" spans="1:25" s="3" customFormat="1" x14ac:dyDescent="0.35">
      <c r="A5" s="18" t="s">
        <v>47</v>
      </c>
      <c r="B5" s="18" t="s">
        <v>48</v>
      </c>
      <c r="C5" s="26" t="s">
        <v>49</v>
      </c>
      <c r="D5" s="26"/>
      <c r="E5" s="26" t="s">
        <v>50</v>
      </c>
      <c r="F5" s="27" t="s">
        <v>22</v>
      </c>
      <c r="G5" s="28" t="s">
        <v>51</v>
      </c>
      <c r="H5" s="29" t="s">
        <v>52</v>
      </c>
      <c r="I5" s="26" t="s">
        <v>27</v>
      </c>
      <c r="J5" s="26" t="s">
        <v>28</v>
      </c>
      <c r="K5" s="30"/>
      <c r="L5" s="30"/>
      <c r="M5" s="23"/>
      <c r="N5" s="30">
        <v>249.75</v>
      </c>
      <c r="O5" s="30">
        <v>0.5</v>
      </c>
      <c r="P5" s="23">
        <f>SUM(M5:O5,-N5)</f>
        <v>0.5</v>
      </c>
      <c r="Q5" s="30">
        <v>279</v>
      </c>
      <c r="R5" s="19">
        <v>0.5</v>
      </c>
      <c r="S5" s="19">
        <v>1</v>
      </c>
      <c r="T5" s="18">
        <v>185.69</v>
      </c>
      <c r="U5" s="18">
        <v>0</v>
      </c>
      <c r="V5" s="24">
        <v>0</v>
      </c>
      <c r="W5" s="25">
        <v>257.75</v>
      </c>
      <c r="X5" s="25">
        <v>0.5</v>
      </c>
      <c r="Y5" s="24">
        <v>1</v>
      </c>
    </row>
    <row r="6" spans="1:25" s="3" customFormat="1" x14ac:dyDescent="0.35">
      <c r="A6" s="18" t="s">
        <v>55</v>
      </c>
      <c r="B6" s="18" t="s">
        <v>56</v>
      </c>
      <c r="C6" s="26" t="s">
        <v>57</v>
      </c>
      <c r="D6" s="26" t="s">
        <v>58</v>
      </c>
      <c r="E6" s="26" t="s">
        <v>59</v>
      </c>
      <c r="F6" s="27" t="s">
        <v>22</v>
      </c>
      <c r="G6" s="28" t="s">
        <v>60</v>
      </c>
      <c r="H6" s="29" t="s">
        <v>61</v>
      </c>
      <c r="I6" s="26" t="s">
        <v>27</v>
      </c>
      <c r="J6" s="26" t="s">
        <v>28</v>
      </c>
      <c r="K6" s="30"/>
      <c r="L6" s="30"/>
      <c r="M6" s="23"/>
      <c r="N6" s="30">
        <v>244</v>
      </c>
      <c r="O6" s="30">
        <v>0.5</v>
      </c>
      <c r="P6" s="23">
        <f>SUM(M6:O6,-N6)</f>
        <v>0.5</v>
      </c>
      <c r="Q6" s="31">
        <v>523.71</v>
      </c>
      <c r="R6" s="19">
        <v>0.5</v>
      </c>
      <c r="S6" s="19">
        <v>1</v>
      </c>
      <c r="T6" s="18">
        <v>254.25</v>
      </c>
      <c r="U6" s="18">
        <v>0.5</v>
      </c>
      <c r="V6" s="24">
        <v>1.5</v>
      </c>
      <c r="W6" s="25">
        <v>10</v>
      </c>
      <c r="X6" s="25">
        <v>0</v>
      </c>
      <c r="Y6" s="24">
        <v>1</v>
      </c>
    </row>
    <row r="7" spans="1:25" s="3" customFormat="1" x14ac:dyDescent="0.35">
      <c r="A7" s="18" t="s">
        <v>62</v>
      </c>
      <c r="B7" s="18" t="s">
        <v>63</v>
      </c>
      <c r="C7" s="26" t="s">
        <v>64</v>
      </c>
      <c r="D7" s="26"/>
      <c r="E7" s="26" t="s">
        <v>65</v>
      </c>
      <c r="F7" s="27" t="s">
        <v>22</v>
      </c>
      <c r="G7" s="28">
        <v>1462</v>
      </c>
      <c r="H7" s="29"/>
      <c r="I7" s="26" t="s">
        <v>37</v>
      </c>
      <c r="J7" s="26" t="s">
        <v>38</v>
      </c>
      <c r="K7" s="30"/>
      <c r="L7" s="30"/>
      <c r="M7" s="23"/>
      <c r="N7" s="30"/>
      <c r="O7" s="30"/>
      <c r="P7" s="23"/>
      <c r="Q7" s="31"/>
      <c r="R7" s="19"/>
      <c r="S7" s="19"/>
      <c r="T7" s="18">
        <v>444</v>
      </c>
      <c r="U7" s="18">
        <v>0.5</v>
      </c>
      <c r="V7" s="24">
        <v>0.5</v>
      </c>
      <c r="W7" s="25"/>
      <c r="X7" s="25"/>
      <c r="Y7" s="24">
        <v>1</v>
      </c>
    </row>
    <row r="8" spans="1:25" x14ac:dyDescent="0.35">
      <c r="A8" s="18" t="s">
        <v>66</v>
      </c>
      <c r="B8" s="18" t="s">
        <v>67</v>
      </c>
      <c r="C8" s="19" t="s">
        <v>68</v>
      </c>
      <c r="D8" s="19"/>
      <c r="E8" s="19" t="s">
        <v>69</v>
      </c>
      <c r="F8" s="20" t="s">
        <v>22</v>
      </c>
      <c r="G8" s="21" t="s">
        <v>70</v>
      </c>
      <c r="H8" s="22">
        <v>9176649042</v>
      </c>
      <c r="I8" s="19" t="s">
        <v>31</v>
      </c>
      <c r="J8" s="19" t="s">
        <v>38</v>
      </c>
      <c r="K8" s="23">
        <v>594</v>
      </c>
      <c r="L8" s="23">
        <v>0.5</v>
      </c>
      <c r="M8" s="23">
        <v>2.5</v>
      </c>
      <c r="N8" s="23">
        <v>645</v>
      </c>
      <c r="O8" s="23">
        <v>0.5</v>
      </c>
      <c r="P8" s="23">
        <f>SUM(M8:O8,-N8)</f>
        <v>3</v>
      </c>
      <c r="Q8" s="23">
        <v>690</v>
      </c>
      <c r="R8" s="23">
        <v>0.5</v>
      </c>
      <c r="S8" s="23">
        <v>3.5</v>
      </c>
      <c r="T8" s="18">
        <v>762</v>
      </c>
      <c r="U8" s="18">
        <v>0.5</v>
      </c>
      <c r="V8" s="24">
        <v>4</v>
      </c>
      <c r="W8" s="25">
        <v>681</v>
      </c>
      <c r="X8" s="25">
        <v>0.5</v>
      </c>
      <c r="Y8" s="24">
        <v>1</v>
      </c>
    </row>
    <row r="9" spans="1:25" x14ac:dyDescent="0.35">
      <c r="A9" s="18" t="s">
        <v>71</v>
      </c>
      <c r="B9" s="18" t="s">
        <v>72</v>
      </c>
      <c r="C9" s="19" t="s">
        <v>73</v>
      </c>
      <c r="D9" s="19"/>
      <c r="E9" s="19" t="s">
        <v>74</v>
      </c>
      <c r="F9" s="20" t="s">
        <v>22</v>
      </c>
      <c r="G9" s="21" t="s">
        <v>75</v>
      </c>
      <c r="H9" s="22" t="s">
        <v>76</v>
      </c>
      <c r="I9" s="19" t="s">
        <v>27</v>
      </c>
      <c r="J9" s="19" t="s">
        <v>28</v>
      </c>
      <c r="K9" s="23"/>
      <c r="L9" s="23"/>
      <c r="M9" s="23"/>
      <c r="N9" s="23">
        <v>5.25</v>
      </c>
      <c r="O9" s="23">
        <v>0</v>
      </c>
      <c r="P9" s="23">
        <f>SUM(M9:O9,-N9)</f>
        <v>0</v>
      </c>
      <c r="Q9" s="23">
        <v>5.5</v>
      </c>
      <c r="R9" s="23">
        <v>0</v>
      </c>
      <c r="S9" s="23">
        <v>0</v>
      </c>
      <c r="T9" s="18">
        <v>52</v>
      </c>
      <c r="U9" s="18">
        <v>0</v>
      </c>
      <c r="V9" s="24">
        <v>0</v>
      </c>
      <c r="W9" s="25">
        <v>27</v>
      </c>
      <c r="X9" s="25">
        <v>0</v>
      </c>
      <c r="Y9" s="24">
        <v>0</v>
      </c>
    </row>
    <row r="10" spans="1:25" x14ac:dyDescent="0.35">
      <c r="A10" s="18" t="s">
        <v>77</v>
      </c>
      <c r="B10" s="18" t="s">
        <v>78</v>
      </c>
      <c r="C10" s="19" t="s">
        <v>79</v>
      </c>
      <c r="D10" s="19"/>
      <c r="E10" s="19" t="s">
        <v>80</v>
      </c>
      <c r="F10" s="20" t="s">
        <v>22</v>
      </c>
      <c r="G10" s="21">
        <v>1452</v>
      </c>
      <c r="H10" s="22" t="s">
        <v>458</v>
      </c>
      <c r="I10" s="19" t="s">
        <v>27</v>
      </c>
      <c r="J10" s="19" t="s">
        <v>81</v>
      </c>
      <c r="K10" s="23"/>
      <c r="L10" s="23"/>
      <c r="M10" s="23"/>
      <c r="N10" s="23"/>
      <c r="O10" s="23"/>
      <c r="P10" s="23"/>
      <c r="Q10" s="23"/>
      <c r="R10" s="23"/>
      <c r="S10" s="23"/>
      <c r="T10" s="18">
        <v>83</v>
      </c>
      <c r="U10" s="18">
        <v>0</v>
      </c>
      <c r="V10" s="24">
        <v>0</v>
      </c>
      <c r="W10" s="25">
        <v>159</v>
      </c>
      <c r="X10" s="25">
        <v>0</v>
      </c>
      <c r="Y10" s="24">
        <v>0</v>
      </c>
    </row>
    <row r="11" spans="1:25" x14ac:dyDescent="0.35">
      <c r="A11" s="18" t="s">
        <v>82</v>
      </c>
      <c r="B11" s="18" t="s">
        <v>83</v>
      </c>
      <c r="C11" s="19" t="s">
        <v>84</v>
      </c>
      <c r="D11" s="19"/>
      <c r="E11" s="19" t="s">
        <v>59</v>
      </c>
      <c r="F11" s="20" t="s">
        <v>22</v>
      </c>
      <c r="G11" s="21" t="s">
        <v>60</v>
      </c>
      <c r="H11" s="22">
        <v>9786325041</v>
      </c>
      <c r="I11" s="19" t="s">
        <v>31</v>
      </c>
      <c r="J11" s="19" t="s">
        <v>85</v>
      </c>
      <c r="K11" s="23">
        <v>663</v>
      </c>
      <c r="L11" s="23">
        <v>0.5</v>
      </c>
      <c r="M11" s="23">
        <v>6</v>
      </c>
      <c r="N11" s="23">
        <v>711</v>
      </c>
      <c r="O11" s="23">
        <v>0.5</v>
      </c>
      <c r="P11" s="23">
        <f>SUM(M11:O11,-N11)</f>
        <v>6.5</v>
      </c>
      <c r="Q11" s="23">
        <v>447</v>
      </c>
      <c r="R11" s="23">
        <v>0.5</v>
      </c>
      <c r="S11" s="23">
        <v>7</v>
      </c>
      <c r="T11" s="18">
        <v>422.75</v>
      </c>
      <c r="U11" s="18">
        <v>0.5</v>
      </c>
      <c r="V11" s="24">
        <v>7.5</v>
      </c>
      <c r="W11" s="25">
        <v>423</v>
      </c>
      <c r="X11" s="25">
        <v>0.5</v>
      </c>
      <c r="Y11" s="24">
        <v>1</v>
      </c>
    </row>
    <row r="12" spans="1:25" x14ac:dyDescent="0.35">
      <c r="A12" s="18" t="s">
        <v>87</v>
      </c>
      <c r="B12" s="18" t="s">
        <v>88</v>
      </c>
      <c r="C12" s="19" t="s">
        <v>89</v>
      </c>
      <c r="D12" s="19"/>
      <c r="E12" s="19" t="s">
        <v>74</v>
      </c>
      <c r="F12" s="20" t="s">
        <v>22</v>
      </c>
      <c r="G12" s="21" t="s">
        <v>75</v>
      </c>
      <c r="H12" s="22">
        <v>9788742806</v>
      </c>
      <c r="I12" s="19" t="s">
        <v>27</v>
      </c>
      <c r="J12" s="19" t="s">
        <v>28</v>
      </c>
      <c r="K12" s="23">
        <v>467.8</v>
      </c>
      <c r="L12" s="23">
        <v>0.5</v>
      </c>
      <c r="M12" s="23">
        <v>1</v>
      </c>
      <c r="N12" s="23">
        <v>473.75</v>
      </c>
      <c r="O12" s="23">
        <v>0.5</v>
      </c>
      <c r="P12" s="23">
        <f>SUM(M12:O12,-N12)</f>
        <v>1.5</v>
      </c>
      <c r="Q12" s="32">
        <v>525.5</v>
      </c>
      <c r="R12" s="23">
        <v>0.5</v>
      </c>
      <c r="S12" s="23">
        <v>2</v>
      </c>
      <c r="T12" s="18">
        <v>304</v>
      </c>
      <c r="U12" s="18">
        <v>0.5</v>
      </c>
      <c r="V12" s="24">
        <v>2.5</v>
      </c>
      <c r="W12" s="25">
        <v>415.5</v>
      </c>
      <c r="X12" s="25">
        <v>0.5</v>
      </c>
      <c r="Y12" s="24">
        <v>1</v>
      </c>
    </row>
    <row r="13" spans="1:25" x14ac:dyDescent="0.35">
      <c r="A13" s="18" t="s">
        <v>91</v>
      </c>
      <c r="B13" s="18" t="s">
        <v>88</v>
      </c>
      <c r="C13" s="19" t="s">
        <v>92</v>
      </c>
      <c r="D13" s="19"/>
      <c r="E13" s="19" t="s">
        <v>59</v>
      </c>
      <c r="F13" s="20" t="s">
        <v>22</v>
      </c>
      <c r="G13" s="21" t="s">
        <v>60</v>
      </c>
      <c r="H13" s="22">
        <v>9784208761</v>
      </c>
      <c r="I13" s="19" t="s">
        <v>93</v>
      </c>
      <c r="J13" s="19" t="s">
        <v>90</v>
      </c>
      <c r="K13" s="23">
        <v>430.5</v>
      </c>
      <c r="L13" s="23">
        <v>0.5</v>
      </c>
      <c r="M13" s="23">
        <v>0.5</v>
      </c>
      <c r="N13" s="23">
        <v>273.5</v>
      </c>
      <c r="O13" s="23">
        <v>0.5</v>
      </c>
      <c r="P13" s="23">
        <f>SUM(M13:O13,-N13)</f>
        <v>1</v>
      </c>
      <c r="Q13" s="23">
        <v>397.5</v>
      </c>
      <c r="R13" s="19">
        <v>0.5</v>
      </c>
      <c r="S13" s="19">
        <v>1.5</v>
      </c>
      <c r="T13" s="18">
        <v>425.5</v>
      </c>
      <c r="U13" s="18">
        <v>0.5</v>
      </c>
      <c r="V13" s="24">
        <v>2</v>
      </c>
      <c r="W13" s="25">
        <v>282.75</v>
      </c>
      <c r="X13" s="25">
        <v>0.5</v>
      </c>
      <c r="Y13" s="24">
        <v>1</v>
      </c>
    </row>
    <row r="14" spans="1:25" x14ac:dyDescent="0.35">
      <c r="A14" s="18" t="s">
        <v>94</v>
      </c>
      <c r="B14" s="18" t="s">
        <v>95</v>
      </c>
      <c r="C14" s="19" t="s">
        <v>96</v>
      </c>
      <c r="D14" s="19"/>
      <c r="E14" s="19" t="s">
        <v>97</v>
      </c>
      <c r="F14" s="20" t="s">
        <v>22</v>
      </c>
      <c r="G14" s="21">
        <v>2474</v>
      </c>
      <c r="H14" s="22"/>
      <c r="I14" s="19" t="s">
        <v>37</v>
      </c>
      <c r="J14" s="19" t="s">
        <v>38</v>
      </c>
      <c r="K14" s="23"/>
      <c r="L14" s="23"/>
      <c r="M14" s="23"/>
      <c r="N14" s="23"/>
      <c r="O14" s="23"/>
      <c r="P14" s="23"/>
      <c r="Q14" s="23"/>
      <c r="R14" s="19"/>
      <c r="S14" s="19"/>
      <c r="T14" s="18">
        <v>657.35</v>
      </c>
      <c r="U14" s="18">
        <v>0.5</v>
      </c>
      <c r="V14" s="24">
        <v>0.5</v>
      </c>
      <c r="W14" s="25">
        <v>536.5</v>
      </c>
      <c r="X14" s="25">
        <v>0.5</v>
      </c>
      <c r="Y14" s="24">
        <v>1</v>
      </c>
    </row>
    <row r="15" spans="1:25" x14ac:dyDescent="0.35">
      <c r="A15" s="18" t="s">
        <v>98</v>
      </c>
      <c r="B15" s="18" t="s">
        <v>99</v>
      </c>
      <c r="C15" s="19" t="s">
        <v>100</v>
      </c>
      <c r="D15" s="19"/>
      <c r="E15" s="19" t="s">
        <v>101</v>
      </c>
      <c r="F15" s="20" t="s">
        <v>22</v>
      </c>
      <c r="G15" s="21" t="s">
        <v>102</v>
      </c>
      <c r="H15" s="22" t="s">
        <v>103</v>
      </c>
      <c r="I15" s="19" t="s">
        <v>24</v>
      </c>
      <c r="J15" s="19" t="s">
        <v>25</v>
      </c>
      <c r="K15" s="23"/>
      <c r="L15" s="23"/>
      <c r="M15" s="23"/>
      <c r="N15" s="23">
        <v>423</v>
      </c>
      <c r="O15" s="23">
        <v>0.5</v>
      </c>
      <c r="P15" s="23">
        <f>SUM(M15:O15,-N15)</f>
        <v>0.5</v>
      </c>
      <c r="Q15" s="23">
        <v>459</v>
      </c>
      <c r="R15" s="19">
        <v>0.5</v>
      </c>
      <c r="S15" s="19">
        <v>1</v>
      </c>
      <c r="T15" s="18">
        <v>466.5</v>
      </c>
      <c r="U15" s="18">
        <v>0.5</v>
      </c>
      <c r="V15" s="24">
        <v>1.5</v>
      </c>
      <c r="W15" s="25"/>
      <c r="X15" s="25"/>
      <c r="Y15" s="24">
        <v>1</v>
      </c>
    </row>
    <row r="16" spans="1:25" x14ac:dyDescent="0.35">
      <c r="A16" s="18" t="s">
        <v>104</v>
      </c>
      <c r="B16" s="18" t="s">
        <v>105</v>
      </c>
      <c r="C16" s="19" t="s">
        <v>106</v>
      </c>
      <c r="D16" s="19"/>
      <c r="E16" s="19" t="s">
        <v>107</v>
      </c>
      <c r="F16" s="20" t="s">
        <v>22</v>
      </c>
      <c r="G16" s="21" t="s">
        <v>108</v>
      </c>
      <c r="H16" s="22">
        <v>9782353576</v>
      </c>
      <c r="I16" s="19" t="s">
        <v>31</v>
      </c>
      <c r="J16" s="19" t="s">
        <v>25</v>
      </c>
      <c r="K16" s="23">
        <v>758.5</v>
      </c>
      <c r="L16" s="23">
        <v>0.5</v>
      </c>
      <c r="M16" s="23">
        <v>1</v>
      </c>
      <c r="N16" s="23">
        <v>731</v>
      </c>
      <c r="O16" s="23">
        <v>0.5</v>
      </c>
      <c r="P16" s="23">
        <f>SUM(M16:O16,-N16)</f>
        <v>1.5</v>
      </c>
      <c r="Q16" s="23">
        <v>771</v>
      </c>
      <c r="R16" s="19">
        <v>0.5</v>
      </c>
      <c r="S16" s="19">
        <v>2</v>
      </c>
      <c r="T16" s="18">
        <v>786</v>
      </c>
      <c r="U16" s="18">
        <v>0.5</v>
      </c>
      <c r="V16" s="24">
        <v>0.5</v>
      </c>
      <c r="W16" s="25">
        <v>420</v>
      </c>
      <c r="X16" s="25">
        <v>0.5</v>
      </c>
      <c r="Y16" s="24">
        <v>1</v>
      </c>
    </row>
    <row r="17" spans="1:25" x14ac:dyDescent="0.35">
      <c r="A17" s="18" t="s">
        <v>109</v>
      </c>
      <c r="B17" s="18" t="s">
        <v>110</v>
      </c>
      <c r="C17" s="19" t="s">
        <v>111</v>
      </c>
      <c r="D17" s="19"/>
      <c r="E17" s="19" t="s">
        <v>30</v>
      </c>
      <c r="F17" s="20" t="s">
        <v>22</v>
      </c>
      <c r="G17" s="21">
        <v>1331</v>
      </c>
      <c r="H17" s="19" t="s">
        <v>112</v>
      </c>
      <c r="I17" s="19" t="s">
        <v>113</v>
      </c>
      <c r="J17" s="19" t="s">
        <v>114</v>
      </c>
      <c r="K17" s="23"/>
      <c r="L17" s="23"/>
      <c r="M17" s="23"/>
      <c r="N17" s="23"/>
      <c r="O17" s="23"/>
      <c r="P17" s="23"/>
      <c r="Q17" s="23">
        <v>146.25</v>
      </c>
      <c r="R17" s="19">
        <v>0</v>
      </c>
      <c r="S17" s="19">
        <v>0</v>
      </c>
      <c r="T17" s="18">
        <v>336.5</v>
      </c>
      <c r="U17" s="18">
        <v>0.5</v>
      </c>
      <c r="V17" s="24">
        <v>0.5</v>
      </c>
      <c r="W17" s="25">
        <v>162.75</v>
      </c>
      <c r="X17" s="25">
        <v>0</v>
      </c>
      <c r="Y17" s="24">
        <v>0.5</v>
      </c>
    </row>
    <row r="18" spans="1:25" x14ac:dyDescent="0.35">
      <c r="A18" s="18" t="s">
        <v>115</v>
      </c>
      <c r="B18" s="18" t="s">
        <v>116</v>
      </c>
      <c r="C18" s="19" t="s">
        <v>117</v>
      </c>
      <c r="D18" s="19"/>
      <c r="E18" s="19" t="s">
        <v>59</v>
      </c>
      <c r="F18" s="20" t="s">
        <v>22</v>
      </c>
      <c r="G18" s="21">
        <v>1440</v>
      </c>
      <c r="H18" s="11" t="s">
        <v>459</v>
      </c>
      <c r="I18" s="19" t="s">
        <v>37</v>
      </c>
      <c r="J18" s="19" t="s">
        <v>38</v>
      </c>
      <c r="K18" s="23"/>
      <c r="L18" s="23"/>
      <c r="M18" s="23"/>
      <c r="N18" s="23"/>
      <c r="O18" s="23"/>
      <c r="P18" s="23"/>
      <c r="Q18" s="23"/>
      <c r="R18" s="19"/>
      <c r="S18" s="19"/>
      <c r="T18" s="18">
        <v>456</v>
      </c>
      <c r="U18" s="18">
        <v>0.5</v>
      </c>
      <c r="V18" s="24">
        <v>0.5</v>
      </c>
      <c r="W18" s="25"/>
      <c r="X18" s="25"/>
      <c r="Y18" s="24">
        <v>0.5</v>
      </c>
    </row>
    <row r="19" spans="1:25" x14ac:dyDescent="0.35">
      <c r="A19" s="18" t="s">
        <v>119</v>
      </c>
      <c r="B19" s="18" t="s">
        <v>120</v>
      </c>
      <c r="C19" s="19" t="s">
        <v>121</v>
      </c>
      <c r="D19" s="19"/>
      <c r="E19" s="19" t="s">
        <v>53</v>
      </c>
      <c r="F19" s="20" t="s">
        <v>22</v>
      </c>
      <c r="G19" s="21">
        <v>1420</v>
      </c>
      <c r="H19" s="19" t="s">
        <v>122</v>
      </c>
      <c r="I19" s="19" t="s">
        <v>123</v>
      </c>
      <c r="J19" s="19" t="s">
        <v>124</v>
      </c>
      <c r="K19" s="23"/>
      <c r="L19" s="23"/>
      <c r="M19" s="23"/>
      <c r="N19" s="23"/>
      <c r="O19" s="23"/>
      <c r="P19" s="23"/>
      <c r="Q19" s="23">
        <v>209</v>
      </c>
      <c r="R19" s="19">
        <v>0</v>
      </c>
      <c r="S19" s="19">
        <v>0.5</v>
      </c>
      <c r="T19" s="18">
        <v>380</v>
      </c>
      <c r="U19" s="18">
        <v>0.5</v>
      </c>
      <c r="V19" s="24">
        <v>1</v>
      </c>
      <c r="W19" s="25">
        <v>35</v>
      </c>
      <c r="X19" s="25">
        <v>0</v>
      </c>
      <c r="Y19" s="24">
        <v>1</v>
      </c>
    </row>
    <row r="20" spans="1:25" x14ac:dyDescent="0.35">
      <c r="A20" s="18" t="s">
        <v>395</v>
      </c>
      <c r="B20" s="18" t="s">
        <v>409</v>
      </c>
      <c r="C20" s="10" t="s">
        <v>411</v>
      </c>
      <c r="D20" s="10" t="s">
        <v>412</v>
      </c>
      <c r="E20" s="10" t="s">
        <v>413</v>
      </c>
      <c r="F20" s="10" t="s">
        <v>22</v>
      </c>
      <c r="G20" s="10" t="s">
        <v>414</v>
      </c>
      <c r="H20" s="11" t="s">
        <v>460</v>
      </c>
      <c r="I20" s="19" t="s">
        <v>410</v>
      </c>
      <c r="J20" s="19" t="s">
        <v>133</v>
      </c>
      <c r="K20" s="23"/>
      <c r="L20" s="23"/>
      <c r="M20" s="23"/>
      <c r="N20" s="23"/>
      <c r="O20" s="23"/>
      <c r="P20" s="23"/>
      <c r="Q20" s="23"/>
      <c r="R20" s="19"/>
      <c r="S20" s="19"/>
      <c r="T20" s="18"/>
      <c r="U20" s="18"/>
      <c r="V20" s="24"/>
      <c r="W20" s="25">
        <v>401</v>
      </c>
      <c r="X20" s="25">
        <v>0.5</v>
      </c>
      <c r="Y20" s="24">
        <v>0.5</v>
      </c>
    </row>
    <row r="21" spans="1:25" x14ac:dyDescent="0.35">
      <c r="A21" s="18" t="s">
        <v>396</v>
      </c>
      <c r="B21" s="18" t="s">
        <v>430</v>
      </c>
      <c r="C21" s="10" t="s">
        <v>415</v>
      </c>
      <c r="D21" s="10" t="s">
        <v>412</v>
      </c>
      <c r="E21" s="10" t="s">
        <v>30</v>
      </c>
      <c r="F21" s="10" t="s">
        <v>22</v>
      </c>
      <c r="G21" s="10" t="s">
        <v>199</v>
      </c>
      <c r="H21" s="19"/>
      <c r="I21" s="10" t="s">
        <v>143</v>
      </c>
      <c r="J21" s="19" t="s">
        <v>133</v>
      </c>
      <c r="K21" s="23"/>
      <c r="L21" s="23"/>
      <c r="M21" s="23"/>
      <c r="N21" s="23"/>
      <c r="O21" s="23"/>
      <c r="P21" s="23"/>
      <c r="Q21" s="23"/>
      <c r="R21" s="19"/>
      <c r="S21" s="19"/>
      <c r="T21" s="18"/>
      <c r="U21" s="18"/>
      <c r="V21" s="24"/>
      <c r="W21" s="25">
        <v>406.5</v>
      </c>
      <c r="X21" s="25">
        <v>0.5</v>
      </c>
      <c r="Y21" s="24">
        <v>0.5</v>
      </c>
    </row>
    <row r="22" spans="1:25" x14ac:dyDescent="0.35">
      <c r="A22" s="18" t="s">
        <v>126</v>
      </c>
      <c r="B22" s="18" t="s">
        <v>127</v>
      </c>
      <c r="C22" s="19" t="s">
        <v>128</v>
      </c>
      <c r="D22" s="19"/>
      <c r="E22" s="19" t="s">
        <v>129</v>
      </c>
      <c r="F22" s="20" t="s">
        <v>22</v>
      </c>
      <c r="G22" s="21" t="s">
        <v>130</v>
      </c>
      <c r="H22" s="22">
        <v>9784072197</v>
      </c>
      <c r="I22" s="19" t="s">
        <v>27</v>
      </c>
      <c r="J22" s="19" t="s">
        <v>28</v>
      </c>
      <c r="K22" s="23">
        <v>53.75</v>
      </c>
      <c r="L22" s="23">
        <v>0</v>
      </c>
      <c r="M22" s="23">
        <v>0.5</v>
      </c>
      <c r="N22" s="23">
        <v>220.5</v>
      </c>
      <c r="O22" s="23">
        <v>0</v>
      </c>
      <c r="P22" s="23">
        <f>SUM(M22:O22,-N22)</f>
        <v>0.5</v>
      </c>
      <c r="Q22" s="23">
        <v>371</v>
      </c>
      <c r="R22" s="19">
        <v>0.5</v>
      </c>
      <c r="S22" s="19">
        <v>1</v>
      </c>
      <c r="T22" s="18">
        <v>429.75</v>
      </c>
      <c r="U22" s="18">
        <v>0.5</v>
      </c>
      <c r="V22" s="24">
        <v>1.5</v>
      </c>
      <c r="W22" s="25">
        <v>402</v>
      </c>
      <c r="X22" s="25">
        <v>0.5</v>
      </c>
      <c r="Y22" s="24">
        <v>1</v>
      </c>
    </row>
    <row r="23" spans="1:25" x14ac:dyDescent="0.35">
      <c r="A23" s="18" t="s">
        <v>134</v>
      </c>
      <c r="B23" s="18" t="s">
        <v>135</v>
      </c>
      <c r="C23" s="19" t="s">
        <v>136</v>
      </c>
      <c r="D23" s="19"/>
      <c r="E23" s="19" t="s">
        <v>129</v>
      </c>
      <c r="F23" s="20" t="s">
        <v>22</v>
      </c>
      <c r="G23" s="21" t="s">
        <v>130</v>
      </c>
      <c r="H23" s="22">
        <v>9782971958</v>
      </c>
      <c r="I23" s="19" t="s">
        <v>27</v>
      </c>
      <c r="J23" s="19" t="s">
        <v>28</v>
      </c>
      <c r="K23" s="23">
        <v>921.3</v>
      </c>
      <c r="L23" s="23">
        <v>1</v>
      </c>
      <c r="M23" s="23">
        <v>6</v>
      </c>
      <c r="N23" s="23">
        <v>901.25</v>
      </c>
      <c r="O23" s="23">
        <v>1</v>
      </c>
      <c r="P23" s="23">
        <f>SUM(M23:O23,-N23)</f>
        <v>7</v>
      </c>
      <c r="Q23" s="23">
        <v>860.4</v>
      </c>
      <c r="R23" s="19">
        <v>0.5</v>
      </c>
      <c r="S23" s="19">
        <v>7.5</v>
      </c>
      <c r="T23" s="18">
        <v>934.5</v>
      </c>
      <c r="U23" s="18">
        <v>1</v>
      </c>
      <c r="V23" s="24">
        <v>8.5</v>
      </c>
      <c r="W23" s="25">
        <v>730</v>
      </c>
      <c r="X23" s="25">
        <v>0.5</v>
      </c>
      <c r="Y23" s="24">
        <v>1</v>
      </c>
    </row>
    <row r="24" spans="1:25" x14ac:dyDescent="0.35">
      <c r="A24" s="18" t="s">
        <v>138</v>
      </c>
      <c r="B24" s="18" t="s">
        <v>139</v>
      </c>
      <c r="C24" s="19" t="s">
        <v>140</v>
      </c>
      <c r="D24" s="19"/>
      <c r="E24" s="19" t="s">
        <v>141</v>
      </c>
      <c r="F24" s="20" t="s">
        <v>22</v>
      </c>
      <c r="G24" s="21" t="s">
        <v>142</v>
      </c>
      <c r="H24" s="22">
        <v>9784480668</v>
      </c>
      <c r="I24" s="19" t="s">
        <v>143</v>
      </c>
      <c r="J24" s="19" t="s">
        <v>25</v>
      </c>
      <c r="K24" s="23">
        <v>732</v>
      </c>
      <c r="L24" s="23">
        <v>0.5</v>
      </c>
      <c r="M24" s="23">
        <v>2</v>
      </c>
      <c r="N24" s="23">
        <v>837</v>
      </c>
      <c r="O24" s="23">
        <v>0.5</v>
      </c>
      <c r="P24" s="23">
        <f>SUM(M24:O24,-N24)</f>
        <v>2.5</v>
      </c>
      <c r="Q24" s="23">
        <v>936</v>
      </c>
      <c r="R24" s="19">
        <v>1</v>
      </c>
      <c r="S24" s="19">
        <v>3.5</v>
      </c>
      <c r="T24" s="18">
        <v>954</v>
      </c>
      <c r="U24" s="18">
        <v>1</v>
      </c>
      <c r="V24" s="24">
        <v>4.5</v>
      </c>
      <c r="W24" s="25"/>
      <c r="X24" s="25"/>
      <c r="Y24" s="24">
        <v>1</v>
      </c>
    </row>
    <row r="25" spans="1:25" ht="22.5" customHeight="1" x14ac:dyDescent="0.35">
      <c r="A25" s="18" t="s">
        <v>397</v>
      </c>
      <c r="B25" s="18" t="s">
        <v>416</v>
      </c>
      <c r="C25" s="10" t="s">
        <v>418</v>
      </c>
      <c r="D25" s="10" t="s">
        <v>412</v>
      </c>
      <c r="E25" s="10" t="s">
        <v>129</v>
      </c>
      <c r="F25" s="10" t="s">
        <v>22</v>
      </c>
      <c r="G25" s="10" t="s">
        <v>130</v>
      </c>
      <c r="H25" s="11" t="s">
        <v>461</v>
      </c>
      <c r="I25" s="10" t="s">
        <v>417</v>
      </c>
      <c r="J25" s="19" t="s">
        <v>124</v>
      </c>
      <c r="K25" s="23"/>
      <c r="L25" s="23"/>
      <c r="M25" s="23"/>
      <c r="N25" s="23"/>
      <c r="O25" s="23"/>
      <c r="P25" s="23"/>
      <c r="Q25" s="23"/>
      <c r="R25" s="19"/>
      <c r="S25" s="19"/>
      <c r="T25" s="18"/>
      <c r="U25" s="18"/>
      <c r="V25" s="24"/>
      <c r="W25" s="25">
        <v>576</v>
      </c>
      <c r="X25" s="25">
        <v>0.5</v>
      </c>
      <c r="Y25" s="24">
        <v>0.5</v>
      </c>
    </row>
    <row r="26" spans="1:25" x14ac:dyDescent="0.35">
      <c r="A26" s="18" t="s">
        <v>144</v>
      </c>
      <c r="B26" s="18" t="s">
        <v>145</v>
      </c>
      <c r="C26" s="19" t="s">
        <v>146</v>
      </c>
      <c r="D26" s="19" t="s">
        <v>58</v>
      </c>
      <c r="E26" s="19" t="s">
        <v>147</v>
      </c>
      <c r="F26" s="20" t="s">
        <v>22</v>
      </c>
      <c r="G26" s="21" t="s">
        <v>148</v>
      </c>
      <c r="H26" s="22" t="s">
        <v>149</v>
      </c>
      <c r="I26" s="19" t="s">
        <v>27</v>
      </c>
      <c r="J26" s="19" t="s">
        <v>28</v>
      </c>
      <c r="K26" s="23"/>
      <c r="L26" s="23"/>
      <c r="M26" s="23"/>
      <c r="N26" s="23">
        <v>81</v>
      </c>
      <c r="O26" s="23">
        <v>0</v>
      </c>
      <c r="P26" s="23">
        <f>SUM(M26:O26,-N26)</f>
        <v>0</v>
      </c>
      <c r="Q26" s="23">
        <v>131.75</v>
      </c>
      <c r="R26" s="19">
        <v>0</v>
      </c>
      <c r="S26" s="19">
        <v>0</v>
      </c>
      <c r="T26" s="18">
        <v>92</v>
      </c>
      <c r="U26" s="18">
        <v>0</v>
      </c>
      <c r="V26" s="24">
        <v>0</v>
      </c>
      <c r="W26" s="25">
        <v>86.5</v>
      </c>
      <c r="X26" s="25">
        <v>0</v>
      </c>
      <c r="Y26" s="24">
        <v>0</v>
      </c>
    </row>
    <row r="27" spans="1:25" x14ac:dyDescent="0.35">
      <c r="A27" s="18" t="s">
        <v>150</v>
      </c>
      <c r="B27" s="18" t="s">
        <v>151</v>
      </c>
      <c r="C27" s="19" t="s">
        <v>152</v>
      </c>
      <c r="D27" s="19" t="s">
        <v>153</v>
      </c>
      <c r="E27" s="19" t="s">
        <v>154</v>
      </c>
      <c r="F27" s="20" t="s">
        <v>22</v>
      </c>
      <c r="G27" s="21" t="s">
        <v>155</v>
      </c>
      <c r="H27" s="22">
        <v>9788275154</v>
      </c>
      <c r="I27" s="19" t="s">
        <v>27</v>
      </c>
      <c r="J27" s="19" t="s">
        <v>28</v>
      </c>
      <c r="K27" s="23">
        <v>106.5</v>
      </c>
      <c r="L27" s="23">
        <v>0</v>
      </c>
      <c r="M27" s="23">
        <v>2</v>
      </c>
      <c r="N27" s="23">
        <v>94.5</v>
      </c>
      <c r="O27" s="23">
        <v>0</v>
      </c>
      <c r="P27" s="23">
        <f>SUM(M27:O27,-N27)</f>
        <v>2</v>
      </c>
      <c r="Q27" s="23">
        <v>253.5</v>
      </c>
      <c r="R27" s="19">
        <v>0.5</v>
      </c>
      <c r="S27" s="19">
        <v>2.5</v>
      </c>
      <c r="T27" s="18">
        <v>226</v>
      </c>
      <c r="U27" s="18">
        <v>0.5</v>
      </c>
      <c r="V27" s="24">
        <v>3</v>
      </c>
      <c r="W27" s="25">
        <v>172</v>
      </c>
      <c r="X27" s="25">
        <v>0</v>
      </c>
      <c r="Y27" s="24">
        <v>1</v>
      </c>
    </row>
    <row r="28" spans="1:25" x14ac:dyDescent="0.35">
      <c r="A28" s="18" t="s">
        <v>156</v>
      </c>
      <c r="B28" s="18" t="s">
        <v>83</v>
      </c>
      <c r="C28" s="19" t="s">
        <v>157</v>
      </c>
      <c r="D28" s="19"/>
      <c r="E28" s="19" t="s">
        <v>107</v>
      </c>
      <c r="F28" s="20" t="s">
        <v>22</v>
      </c>
      <c r="G28" s="21" t="s">
        <v>108</v>
      </c>
      <c r="H28" s="22">
        <v>9785494367</v>
      </c>
      <c r="I28" s="19" t="s">
        <v>24</v>
      </c>
      <c r="J28" s="19" t="s">
        <v>25</v>
      </c>
      <c r="K28" s="23">
        <v>645</v>
      </c>
      <c r="L28" s="23">
        <v>0.5</v>
      </c>
      <c r="M28" s="23">
        <v>2</v>
      </c>
      <c r="N28" s="23">
        <v>639</v>
      </c>
      <c r="O28" s="23">
        <v>0.5</v>
      </c>
      <c r="P28" s="23">
        <f>SUM(M28:O28,-N28)</f>
        <v>2.5</v>
      </c>
      <c r="Q28" s="23">
        <v>645</v>
      </c>
      <c r="R28" s="19">
        <v>0.5</v>
      </c>
      <c r="S28" s="19">
        <v>3</v>
      </c>
      <c r="T28" s="18">
        <v>652.5</v>
      </c>
      <c r="U28" s="18">
        <v>0.5</v>
      </c>
      <c r="V28" s="24">
        <v>3.5</v>
      </c>
      <c r="W28" s="25">
        <v>652.5</v>
      </c>
      <c r="X28" s="25">
        <v>0.5</v>
      </c>
      <c r="Y28" s="24">
        <v>1</v>
      </c>
    </row>
    <row r="29" spans="1:25" x14ac:dyDescent="0.35">
      <c r="A29" s="18" t="s">
        <v>158</v>
      </c>
      <c r="B29" s="18" t="s">
        <v>159</v>
      </c>
      <c r="C29" s="19" t="s">
        <v>160</v>
      </c>
      <c r="D29" s="19"/>
      <c r="E29" s="19" t="s">
        <v>161</v>
      </c>
      <c r="F29" s="20" t="s">
        <v>22</v>
      </c>
      <c r="G29" s="21">
        <v>1460</v>
      </c>
      <c r="H29" s="22"/>
      <c r="I29" s="19" t="s">
        <v>37</v>
      </c>
      <c r="J29" s="19" t="s">
        <v>38</v>
      </c>
      <c r="K29" s="23"/>
      <c r="L29" s="23"/>
      <c r="M29" s="23"/>
      <c r="N29" s="23"/>
      <c r="O29" s="23"/>
      <c r="P29" s="23"/>
      <c r="Q29" s="23"/>
      <c r="R29" s="19"/>
      <c r="S29" s="19"/>
      <c r="T29" s="18">
        <v>609</v>
      </c>
      <c r="U29" s="18">
        <v>0.5</v>
      </c>
      <c r="V29" s="24">
        <v>0.5</v>
      </c>
      <c r="W29" s="25"/>
      <c r="X29" s="25"/>
      <c r="Y29" s="24">
        <v>0.5</v>
      </c>
    </row>
    <row r="30" spans="1:25" x14ac:dyDescent="0.35">
      <c r="A30" s="18" t="s">
        <v>163</v>
      </c>
      <c r="B30" s="18" t="s">
        <v>164</v>
      </c>
      <c r="C30" s="19" t="s">
        <v>165</v>
      </c>
      <c r="D30" s="19"/>
      <c r="E30" s="19" t="s">
        <v>147</v>
      </c>
      <c r="F30" s="20" t="s">
        <v>22</v>
      </c>
      <c r="G30" s="21">
        <v>1605</v>
      </c>
      <c r="H30" s="22"/>
      <c r="I30" s="19" t="s">
        <v>166</v>
      </c>
      <c r="J30" s="19" t="s">
        <v>167</v>
      </c>
      <c r="K30" s="23"/>
      <c r="L30" s="23"/>
      <c r="M30" s="23"/>
      <c r="N30" s="23"/>
      <c r="O30" s="23"/>
      <c r="P30" s="23"/>
      <c r="Q30" s="23"/>
      <c r="R30" s="19"/>
      <c r="S30" s="19"/>
      <c r="T30" s="18">
        <v>759.25</v>
      </c>
      <c r="U30" s="18">
        <v>0.5</v>
      </c>
      <c r="V30" s="24">
        <v>0.5</v>
      </c>
      <c r="W30" s="25">
        <v>780.75</v>
      </c>
      <c r="X30" s="25">
        <v>0.5</v>
      </c>
      <c r="Y30" s="24">
        <v>1</v>
      </c>
    </row>
    <row r="31" spans="1:25" x14ac:dyDescent="0.35">
      <c r="A31" s="18" t="s">
        <v>168</v>
      </c>
      <c r="B31" s="18" t="s">
        <v>169</v>
      </c>
      <c r="C31" s="19" t="s">
        <v>170</v>
      </c>
      <c r="D31" s="19"/>
      <c r="E31" s="19" t="s">
        <v>171</v>
      </c>
      <c r="F31" s="20" t="s">
        <v>22</v>
      </c>
      <c r="G31" s="21" t="s">
        <v>172</v>
      </c>
      <c r="H31" s="22">
        <v>2152424443</v>
      </c>
      <c r="I31" s="19" t="s">
        <v>173</v>
      </c>
      <c r="J31" s="19" t="s">
        <v>162</v>
      </c>
      <c r="K31" s="23">
        <v>228.8</v>
      </c>
      <c r="L31" s="23">
        <v>0.5</v>
      </c>
      <c r="M31" s="23">
        <v>1.5</v>
      </c>
      <c r="N31" s="23">
        <v>354.75</v>
      </c>
      <c r="O31" s="23">
        <v>0.5</v>
      </c>
      <c r="P31" s="23">
        <f>SUM(M31:O31,-N31)</f>
        <v>2</v>
      </c>
      <c r="Q31" s="32">
        <v>526.5</v>
      </c>
      <c r="R31" s="19">
        <v>0.5</v>
      </c>
      <c r="S31" s="19">
        <v>2.5</v>
      </c>
      <c r="T31" s="18">
        <v>15</v>
      </c>
      <c r="U31" s="18">
        <v>0</v>
      </c>
      <c r="V31" s="24">
        <v>2.5</v>
      </c>
      <c r="W31" s="25"/>
      <c r="X31" s="25"/>
      <c r="Y31" s="24">
        <v>1</v>
      </c>
    </row>
    <row r="32" spans="1:25" x14ac:dyDescent="0.35">
      <c r="A32" s="18" t="s">
        <v>398</v>
      </c>
      <c r="B32" s="18" t="s">
        <v>419</v>
      </c>
      <c r="C32" s="10" t="s">
        <v>420</v>
      </c>
      <c r="D32" s="10" t="s">
        <v>412</v>
      </c>
      <c r="E32" s="10" t="s">
        <v>238</v>
      </c>
      <c r="F32" s="10" t="s">
        <v>22</v>
      </c>
      <c r="G32" s="10" t="s">
        <v>239</v>
      </c>
      <c r="H32" s="22"/>
      <c r="I32" s="10" t="s">
        <v>421</v>
      </c>
      <c r="J32" s="19" t="s">
        <v>54</v>
      </c>
      <c r="K32" s="23"/>
      <c r="L32" s="23"/>
      <c r="M32" s="23"/>
      <c r="N32" s="23"/>
      <c r="O32" s="23"/>
      <c r="P32" s="23"/>
      <c r="Q32" s="32"/>
      <c r="R32" s="19"/>
      <c r="S32" s="19"/>
      <c r="T32" s="18"/>
      <c r="U32" s="18"/>
      <c r="V32" s="24"/>
      <c r="W32" s="25">
        <v>36.25</v>
      </c>
      <c r="X32" s="25">
        <v>0</v>
      </c>
      <c r="Y32" s="24">
        <v>0</v>
      </c>
    </row>
    <row r="33" spans="1:25" x14ac:dyDescent="0.35">
      <c r="A33" s="18" t="s">
        <v>174</v>
      </c>
      <c r="B33" s="18" t="s">
        <v>175</v>
      </c>
      <c r="C33" s="19" t="s">
        <v>176</v>
      </c>
      <c r="D33" s="19"/>
      <c r="E33" s="19" t="s">
        <v>177</v>
      </c>
      <c r="F33" s="20" t="s">
        <v>22</v>
      </c>
      <c r="G33" s="21">
        <v>1432</v>
      </c>
      <c r="H33" s="22"/>
      <c r="I33" s="19" t="s">
        <v>37</v>
      </c>
      <c r="J33" s="19" t="s">
        <v>38</v>
      </c>
      <c r="K33" s="23"/>
      <c r="L33" s="23"/>
      <c r="M33" s="23"/>
      <c r="N33" s="23"/>
      <c r="O33" s="23"/>
      <c r="P33" s="23"/>
      <c r="Q33" s="32"/>
      <c r="R33" s="19"/>
      <c r="S33" s="19"/>
      <c r="T33" s="18">
        <v>644</v>
      </c>
      <c r="U33" s="18">
        <v>0.5</v>
      </c>
      <c r="V33" s="24">
        <v>0.5</v>
      </c>
      <c r="W33" s="25"/>
      <c r="X33" s="25"/>
      <c r="Y33" s="24">
        <v>0.5</v>
      </c>
    </row>
    <row r="34" spans="1:25" x14ac:dyDescent="0.35">
      <c r="A34" s="18" t="s">
        <v>178</v>
      </c>
      <c r="B34" s="18" t="s">
        <v>179</v>
      </c>
      <c r="C34" s="19" t="s">
        <v>180</v>
      </c>
      <c r="D34" s="19"/>
      <c r="E34" s="19" t="s">
        <v>181</v>
      </c>
      <c r="F34" s="20" t="s">
        <v>22</v>
      </c>
      <c r="G34" s="21" t="s">
        <v>182</v>
      </c>
      <c r="H34" s="22">
        <v>5088675738</v>
      </c>
      <c r="I34" s="19" t="s">
        <v>183</v>
      </c>
      <c r="J34" s="19" t="s">
        <v>90</v>
      </c>
      <c r="K34" s="23">
        <v>158.5</v>
      </c>
      <c r="L34" s="23">
        <v>0</v>
      </c>
      <c r="M34" s="23">
        <v>0</v>
      </c>
      <c r="N34" s="23">
        <v>180.5</v>
      </c>
      <c r="O34" s="23">
        <v>0</v>
      </c>
      <c r="P34" s="23">
        <f>SUM(M34:O34,-N34)</f>
        <v>0</v>
      </c>
      <c r="Q34" s="23">
        <v>164</v>
      </c>
      <c r="R34" s="19">
        <v>0</v>
      </c>
      <c r="S34" s="19">
        <v>0</v>
      </c>
      <c r="T34" s="18">
        <v>175</v>
      </c>
      <c r="U34" s="18">
        <v>0</v>
      </c>
      <c r="V34" s="24">
        <v>0</v>
      </c>
      <c r="W34" s="25">
        <v>37.5</v>
      </c>
      <c r="X34" s="25">
        <v>0</v>
      </c>
      <c r="Y34" s="24">
        <v>0</v>
      </c>
    </row>
    <row r="35" spans="1:25" x14ac:dyDescent="0.35">
      <c r="A35" s="18" t="s">
        <v>185</v>
      </c>
      <c r="B35" s="18" t="s">
        <v>186</v>
      </c>
      <c r="C35" s="19" t="s">
        <v>187</v>
      </c>
      <c r="D35" s="19"/>
      <c r="E35" s="19" t="s">
        <v>154</v>
      </c>
      <c r="F35" s="20" t="s">
        <v>22</v>
      </c>
      <c r="G35" s="21">
        <v>1430</v>
      </c>
      <c r="H35" s="19" t="s">
        <v>188</v>
      </c>
      <c r="I35" s="19" t="s">
        <v>86</v>
      </c>
      <c r="J35" s="19" t="s">
        <v>189</v>
      </c>
      <c r="K35" s="23"/>
      <c r="L35" s="23"/>
      <c r="M35" s="23"/>
      <c r="N35" s="23"/>
      <c r="O35" s="23"/>
      <c r="P35" s="23"/>
      <c r="Q35" s="23">
        <v>774.75</v>
      </c>
      <c r="R35" s="19">
        <v>0.5</v>
      </c>
      <c r="S35" s="19">
        <v>0.5</v>
      </c>
      <c r="T35" s="18">
        <v>800</v>
      </c>
      <c r="U35" s="18">
        <v>0.5</v>
      </c>
      <c r="V35" s="24">
        <v>1</v>
      </c>
      <c r="W35" s="25"/>
      <c r="X35" s="25"/>
      <c r="Y35" s="24">
        <v>1</v>
      </c>
    </row>
    <row r="36" spans="1:25" x14ac:dyDescent="0.35">
      <c r="A36" s="18" t="s">
        <v>399</v>
      </c>
      <c r="B36" s="18" t="s">
        <v>422</v>
      </c>
      <c r="C36" s="10" t="s">
        <v>426</v>
      </c>
      <c r="D36" s="10" t="s">
        <v>412</v>
      </c>
      <c r="E36" s="10" t="s">
        <v>328</v>
      </c>
      <c r="F36" s="10" t="s">
        <v>22</v>
      </c>
      <c r="G36" s="10" t="s">
        <v>427</v>
      </c>
      <c r="H36" s="22"/>
      <c r="I36" s="10" t="s">
        <v>428</v>
      </c>
      <c r="J36" s="19" t="s">
        <v>133</v>
      </c>
      <c r="K36" s="23"/>
      <c r="L36" s="23"/>
      <c r="M36" s="23"/>
      <c r="N36" s="23"/>
      <c r="O36" s="23"/>
      <c r="P36" s="23"/>
      <c r="Q36" s="23"/>
      <c r="R36" s="19"/>
      <c r="S36" s="19"/>
      <c r="T36" s="18"/>
      <c r="U36" s="18"/>
      <c r="V36" s="24"/>
      <c r="W36" s="25">
        <v>270</v>
      </c>
      <c r="X36" s="25">
        <v>0.5</v>
      </c>
      <c r="Y36" s="24">
        <v>0.5</v>
      </c>
    </row>
    <row r="37" spans="1:25" x14ac:dyDescent="0.35">
      <c r="A37" s="18" t="s">
        <v>191</v>
      </c>
      <c r="B37" s="18" t="s">
        <v>29</v>
      </c>
      <c r="C37" s="19" t="s">
        <v>192</v>
      </c>
      <c r="D37" s="19"/>
      <c r="E37" s="19" t="s">
        <v>107</v>
      </c>
      <c r="F37" s="20" t="s">
        <v>22</v>
      </c>
      <c r="G37" s="21">
        <v>1453</v>
      </c>
      <c r="H37" s="22"/>
      <c r="I37" s="19" t="s">
        <v>37</v>
      </c>
      <c r="J37" s="19" t="s">
        <v>38</v>
      </c>
      <c r="K37" s="23"/>
      <c r="L37" s="23"/>
      <c r="M37" s="23"/>
      <c r="N37" s="23"/>
      <c r="O37" s="23"/>
      <c r="P37" s="23"/>
      <c r="Q37" s="23"/>
      <c r="R37" s="19"/>
      <c r="S37" s="19"/>
      <c r="T37" s="18">
        <v>888</v>
      </c>
      <c r="U37" s="18">
        <v>0.5</v>
      </c>
      <c r="V37" s="24">
        <v>0.5</v>
      </c>
      <c r="W37" s="25">
        <v>19</v>
      </c>
      <c r="X37" s="25">
        <v>0</v>
      </c>
      <c r="Y37" s="24">
        <v>0.5</v>
      </c>
    </row>
    <row r="38" spans="1:25" x14ac:dyDescent="0.35">
      <c r="A38" s="18" t="s">
        <v>193</v>
      </c>
      <c r="B38" s="18" t="s">
        <v>194</v>
      </c>
      <c r="C38" s="19" t="s">
        <v>195</v>
      </c>
      <c r="D38" s="19"/>
      <c r="E38" s="19" t="s">
        <v>196</v>
      </c>
      <c r="F38" s="20" t="s">
        <v>22</v>
      </c>
      <c r="G38" s="21">
        <v>1852</v>
      </c>
      <c r="H38" s="22" t="s">
        <v>197</v>
      </c>
      <c r="I38" s="19" t="s">
        <v>198</v>
      </c>
      <c r="J38" s="19" t="s">
        <v>133</v>
      </c>
      <c r="K38" s="23"/>
      <c r="L38" s="23"/>
      <c r="M38" s="23"/>
      <c r="N38" s="23"/>
      <c r="O38" s="23"/>
      <c r="P38" s="23"/>
      <c r="Q38" s="23">
        <v>420</v>
      </c>
      <c r="R38" s="19">
        <v>0.5</v>
      </c>
      <c r="S38" s="19">
        <v>0.5</v>
      </c>
      <c r="T38" s="18">
        <v>466.5</v>
      </c>
      <c r="U38" s="18">
        <v>0.5</v>
      </c>
      <c r="V38" s="24">
        <v>1</v>
      </c>
      <c r="W38" s="25">
        <v>442.5</v>
      </c>
      <c r="X38" s="25">
        <v>0.5</v>
      </c>
      <c r="Y38" s="24">
        <v>1</v>
      </c>
    </row>
    <row r="39" spans="1:25" x14ac:dyDescent="0.35">
      <c r="A39" s="18" t="s">
        <v>200</v>
      </c>
      <c r="B39" s="18" t="s">
        <v>201</v>
      </c>
      <c r="C39" s="19" t="s">
        <v>202</v>
      </c>
      <c r="D39" s="19"/>
      <c r="E39" s="19" t="s">
        <v>53</v>
      </c>
      <c r="F39" s="20" t="s">
        <v>22</v>
      </c>
      <c r="G39" s="21" t="s">
        <v>203</v>
      </c>
      <c r="H39" s="22">
        <v>5083315038</v>
      </c>
      <c r="I39" s="19" t="s">
        <v>204</v>
      </c>
      <c r="J39" s="19" t="s">
        <v>162</v>
      </c>
      <c r="K39" s="23">
        <v>851.5</v>
      </c>
      <c r="L39" s="23">
        <v>0.5</v>
      </c>
      <c r="M39" s="23">
        <v>1</v>
      </c>
      <c r="N39" s="23">
        <v>864</v>
      </c>
      <c r="O39" s="23">
        <v>0.5</v>
      </c>
      <c r="P39" s="23">
        <f>SUM(M39:O39,-N39)</f>
        <v>1.5</v>
      </c>
      <c r="Q39" s="23">
        <v>824.5</v>
      </c>
      <c r="R39" s="19">
        <v>0.5</v>
      </c>
      <c r="S39" s="19">
        <v>2</v>
      </c>
      <c r="T39" s="18">
        <v>165</v>
      </c>
      <c r="U39" s="18">
        <v>0</v>
      </c>
      <c r="V39" s="24">
        <v>2</v>
      </c>
      <c r="W39" s="25"/>
      <c r="X39" s="25"/>
      <c r="Y39" s="24">
        <v>1</v>
      </c>
    </row>
    <row r="40" spans="1:25" x14ac:dyDescent="0.35">
      <c r="A40" s="18" t="s">
        <v>205</v>
      </c>
      <c r="B40" s="18" t="s">
        <v>206</v>
      </c>
      <c r="C40" s="19" t="s">
        <v>207</v>
      </c>
      <c r="D40" s="19"/>
      <c r="E40" s="19" t="s">
        <v>208</v>
      </c>
      <c r="F40" s="20" t="s">
        <v>22</v>
      </c>
      <c r="G40" s="21">
        <v>1522</v>
      </c>
      <c r="H40" s="11" t="s">
        <v>462</v>
      </c>
      <c r="I40" s="19" t="s">
        <v>209</v>
      </c>
      <c r="J40" s="19" t="s">
        <v>54</v>
      </c>
      <c r="K40" s="23"/>
      <c r="L40" s="23"/>
      <c r="M40" s="23"/>
      <c r="N40" s="23"/>
      <c r="O40" s="23"/>
      <c r="P40" s="23"/>
      <c r="Q40" s="23"/>
      <c r="R40" s="19"/>
      <c r="S40" s="19"/>
      <c r="T40" s="18">
        <v>14.5</v>
      </c>
      <c r="U40" s="18">
        <v>0</v>
      </c>
      <c r="V40" s="24">
        <v>0</v>
      </c>
      <c r="W40" s="25">
        <v>31.5</v>
      </c>
      <c r="X40" s="25">
        <v>0</v>
      </c>
      <c r="Y40" s="24">
        <v>0</v>
      </c>
    </row>
    <row r="41" spans="1:25" x14ac:dyDescent="0.35">
      <c r="A41" s="18" t="s">
        <v>210</v>
      </c>
      <c r="B41" s="18" t="s">
        <v>211</v>
      </c>
      <c r="C41" s="19" t="s">
        <v>212</v>
      </c>
      <c r="D41" s="19"/>
      <c r="E41" s="19" t="s">
        <v>213</v>
      </c>
      <c r="F41" s="20" t="s">
        <v>22</v>
      </c>
      <c r="G41" s="21">
        <v>1366</v>
      </c>
      <c r="H41" s="19" t="s">
        <v>214</v>
      </c>
      <c r="I41" s="19" t="s">
        <v>215</v>
      </c>
      <c r="J41" s="19" t="s">
        <v>125</v>
      </c>
      <c r="K41" s="23"/>
      <c r="L41" s="23"/>
      <c r="M41" s="23"/>
      <c r="N41" s="23"/>
      <c r="O41" s="23"/>
      <c r="P41" s="23"/>
      <c r="Q41" s="23">
        <v>432.75</v>
      </c>
      <c r="R41" s="19">
        <v>0.5</v>
      </c>
      <c r="S41" s="19">
        <v>0.5</v>
      </c>
      <c r="T41" s="18">
        <v>143.5</v>
      </c>
      <c r="U41" s="18">
        <v>0</v>
      </c>
      <c r="V41" s="24">
        <v>0.5</v>
      </c>
      <c r="W41" s="25"/>
      <c r="X41" s="25"/>
      <c r="Y41" s="24">
        <v>0.5</v>
      </c>
    </row>
    <row r="42" spans="1:25" x14ac:dyDescent="0.35">
      <c r="A42" s="18" t="s">
        <v>216</v>
      </c>
      <c r="B42" s="18" t="s">
        <v>217</v>
      </c>
      <c r="C42" s="19" t="s">
        <v>218</v>
      </c>
      <c r="D42" s="19"/>
      <c r="E42" s="19" t="s">
        <v>53</v>
      </c>
      <c r="F42" s="20" t="s">
        <v>22</v>
      </c>
      <c r="G42" s="21" t="s">
        <v>203</v>
      </c>
      <c r="H42" s="22">
        <v>6178777021</v>
      </c>
      <c r="I42" s="19" t="s">
        <v>219</v>
      </c>
      <c r="J42" s="19" t="s">
        <v>85</v>
      </c>
      <c r="K42" s="23">
        <v>702</v>
      </c>
      <c r="L42" s="23">
        <v>0.5</v>
      </c>
      <c r="M42" s="23">
        <v>1</v>
      </c>
      <c r="N42" s="23">
        <v>681</v>
      </c>
      <c r="O42" s="23">
        <v>0.5</v>
      </c>
      <c r="P42" s="23">
        <f>SUM(M42:O42,-N42)</f>
        <v>1.5</v>
      </c>
      <c r="Q42" s="23">
        <v>804</v>
      </c>
      <c r="R42" s="19">
        <v>0.5</v>
      </c>
      <c r="S42" s="19">
        <v>2</v>
      </c>
      <c r="T42" s="18">
        <v>688.5</v>
      </c>
      <c r="U42" s="18">
        <v>0.5</v>
      </c>
      <c r="V42" s="24">
        <v>2.5</v>
      </c>
      <c r="W42" s="25">
        <v>121.12</v>
      </c>
      <c r="X42" s="25">
        <v>0</v>
      </c>
      <c r="Y42" s="24">
        <v>1</v>
      </c>
    </row>
    <row r="43" spans="1:25" x14ac:dyDescent="0.35">
      <c r="A43" s="18" t="s">
        <v>400</v>
      </c>
      <c r="B43" s="18" t="s">
        <v>423</v>
      </c>
      <c r="C43" s="10" t="s">
        <v>424</v>
      </c>
      <c r="D43" s="10" t="s">
        <v>412</v>
      </c>
      <c r="E43" s="10" t="s">
        <v>208</v>
      </c>
      <c r="F43" s="10" t="s">
        <v>22</v>
      </c>
      <c r="G43" s="10" t="s">
        <v>425</v>
      </c>
      <c r="H43" s="22"/>
      <c r="I43" s="10" t="s">
        <v>86</v>
      </c>
      <c r="J43" s="19" t="s">
        <v>189</v>
      </c>
      <c r="K43" s="23"/>
      <c r="L43" s="23"/>
      <c r="M43" s="23"/>
      <c r="N43" s="23"/>
      <c r="O43" s="23"/>
      <c r="P43" s="23"/>
      <c r="Q43" s="23"/>
      <c r="R43" s="19"/>
      <c r="S43" s="19"/>
      <c r="T43" s="18"/>
      <c r="U43" s="18"/>
      <c r="V43" s="24"/>
      <c r="W43" s="25">
        <v>619.75</v>
      </c>
      <c r="X43" s="25">
        <v>0.5</v>
      </c>
      <c r="Y43" s="24">
        <v>0.5</v>
      </c>
    </row>
    <row r="44" spans="1:25" x14ac:dyDescent="0.35">
      <c r="A44" s="18" t="s">
        <v>220</v>
      </c>
      <c r="B44" s="18" t="s">
        <v>88</v>
      </c>
      <c r="C44" s="19" t="s">
        <v>221</v>
      </c>
      <c r="D44" s="19"/>
      <c r="E44" s="19" t="s">
        <v>222</v>
      </c>
      <c r="F44" s="20" t="s">
        <v>22</v>
      </c>
      <c r="G44" s="21">
        <v>1468</v>
      </c>
      <c r="H44" s="11" t="s">
        <v>463</v>
      </c>
      <c r="I44" s="19" t="s">
        <v>223</v>
      </c>
      <c r="J44" s="19" t="s">
        <v>224</v>
      </c>
      <c r="K44" s="23"/>
      <c r="L44" s="23"/>
      <c r="M44" s="23"/>
      <c r="N44" s="23"/>
      <c r="O44" s="23"/>
      <c r="P44" s="23"/>
      <c r="Q44" s="23"/>
      <c r="R44" s="19"/>
      <c r="S44" s="19"/>
      <c r="T44" s="18">
        <v>125</v>
      </c>
      <c r="U44" s="18">
        <v>0</v>
      </c>
      <c r="V44" s="24">
        <v>0</v>
      </c>
      <c r="W44" s="25">
        <v>106</v>
      </c>
      <c r="X44" s="25">
        <v>0</v>
      </c>
      <c r="Y44" s="24">
        <v>0</v>
      </c>
    </row>
    <row r="45" spans="1:25" x14ac:dyDescent="0.35">
      <c r="A45" s="18" t="s">
        <v>227</v>
      </c>
      <c r="B45" s="18" t="s">
        <v>228</v>
      </c>
      <c r="C45" s="19" t="s">
        <v>229</v>
      </c>
      <c r="D45" s="19"/>
      <c r="E45" s="19" t="s">
        <v>46</v>
      </c>
      <c r="F45" s="20" t="s">
        <v>22</v>
      </c>
      <c r="G45" s="21">
        <v>1541</v>
      </c>
      <c r="H45" s="19"/>
      <c r="I45" s="19" t="s">
        <v>230</v>
      </c>
      <c r="J45" s="19" t="s">
        <v>167</v>
      </c>
      <c r="K45" s="23"/>
      <c r="L45" s="23"/>
      <c r="M45" s="23"/>
      <c r="N45" s="23"/>
      <c r="O45" s="23"/>
      <c r="P45" s="23"/>
      <c r="Q45" s="23">
        <v>154</v>
      </c>
      <c r="R45" s="19">
        <v>0</v>
      </c>
      <c r="S45" s="19">
        <v>0</v>
      </c>
      <c r="T45" s="18">
        <v>912</v>
      </c>
      <c r="U45" s="18">
        <v>1</v>
      </c>
      <c r="V45" s="24">
        <v>1</v>
      </c>
      <c r="W45" s="25">
        <v>750.5</v>
      </c>
      <c r="X45" s="25">
        <v>0.5</v>
      </c>
      <c r="Y45" s="24">
        <v>1</v>
      </c>
    </row>
    <row r="46" spans="1:25" x14ac:dyDescent="0.35">
      <c r="A46" s="18" t="s">
        <v>231</v>
      </c>
      <c r="B46" s="18" t="s">
        <v>26</v>
      </c>
      <c r="C46" s="19" t="s">
        <v>232</v>
      </c>
      <c r="D46" s="19"/>
      <c r="E46" s="19" t="s">
        <v>233</v>
      </c>
      <c r="F46" s="20" t="s">
        <v>118</v>
      </c>
      <c r="G46" s="21" t="s">
        <v>234</v>
      </c>
      <c r="H46" s="22">
        <v>5083670478</v>
      </c>
      <c r="I46" s="19" t="s">
        <v>219</v>
      </c>
      <c r="J46" s="19" t="s">
        <v>25</v>
      </c>
      <c r="K46" s="23">
        <v>699</v>
      </c>
      <c r="L46" s="23">
        <v>0.5</v>
      </c>
      <c r="M46" s="23">
        <v>1</v>
      </c>
      <c r="N46" s="23">
        <v>684</v>
      </c>
      <c r="O46" s="23">
        <v>0.5</v>
      </c>
      <c r="P46" s="23">
        <f>SUM(M46:O46,-N46)</f>
        <v>1.5</v>
      </c>
      <c r="Q46" s="23">
        <v>80</v>
      </c>
      <c r="R46" s="19">
        <v>0</v>
      </c>
      <c r="S46" s="19">
        <v>1.5</v>
      </c>
      <c r="T46" s="18">
        <v>754.5</v>
      </c>
      <c r="U46" s="18">
        <v>0.5</v>
      </c>
      <c r="V46" s="24">
        <v>2</v>
      </c>
      <c r="W46" s="25"/>
      <c r="X46" s="25"/>
      <c r="Y46" s="24">
        <v>1</v>
      </c>
    </row>
    <row r="47" spans="1:25" x14ac:dyDescent="0.35">
      <c r="A47" s="18" t="s">
        <v>235</v>
      </c>
      <c r="B47" s="18" t="s">
        <v>236</v>
      </c>
      <c r="C47" s="19" t="s">
        <v>237</v>
      </c>
      <c r="D47" s="19"/>
      <c r="E47" s="19" t="s">
        <v>107</v>
      </c>
      <c r="F47" s="20" t="s">
        <v>22</v>
      </c>
      <c r="G47" s="21" t="s">
        <v>108</v>
      </c>
      <c r="H47" s="22">
        <v>9788559220</v>
      </c>
      <c r="I47" s="19" t="s">
        <v>31</v>
      </c>
      <c r="J47" s="19" t="s">
        <v>25</v>
      </c>
      <c r="K47" s="23">
        <v>447</v>
      </c>
      <c r="L47" s="23">
        <v>0.5</v>
      </c>
      <c r="M47" s="23">
        <v>2</v>
      </c>
      <c r="N47" s="23">
        <v>459</v>
      </c>
      <c r="O47" s="23">
        <v>0.5</v>
      </c>
      <c r="P47" s="23">
        <f>SUM(M47:O47,-N47)</f>
        <v>2.5</v>
      </c>
      <c r="Q47" s="23">
        <v>459</v>
      </c>
      <c r="R47" s="19">
        <v>0.5</v>
      </c>
      <c r="S47" s="19">
        <v>3</v>
      </c>
      <c r="T47" s="18">
        <v>466</v>
      </c>
      <c r="U47" s="18">
        <v>0.5</v>
      </c>
      <c r="V47" s="24">
        <v>3.5</v>
      </c>
      <c r="W47" s="25">
        <v>442.5</v>
      </c>
      <c r="X47" s="25">
        <v>0.5</v>
      </c>
      <c r="Y47" s="24">
        <v>1</v>
      </c>
    </row>
    <row r="48" spans="1:25" x14ac:dyDescent="0.35">
      <c r="A48" s="18" t="s">
        <v>240</v>
      </c>
      <c r="B48" s="18" t="s">
        <v>137</v>
      </c>
      <c r="C48" s="19" t="s">
        <v>241</v>
      </c>
      <c r="D48" s="19"/>
      <c r="E48" s="19" t="s">
        <v>101</v>
      </c>
      <c r="F48" s="20" t="s">
        <v>22</v>
      </c>
      <c r="G48" s="21" t="s">
        <v>102</v>
      </c>
      <c r="H48" s="22">
        <v>5088299697</v>
      </c>
      <c r="I48" s="19" t="s">
        <v>27</v>
      </c>
      <c r="J48" s="19" t="s">
        <v>28</v>
      </c>
      <c r="K48" s="23">
        <v>124.8</v>
      </c>
      <c r="L48" s="23">
        <v>0</v>
      </c>
      <c r="M48" s="23">
        <v>0</v>
      </c>
      <c r="N48" s="23">
        <v>140.5</v>
      </c>
      <c r="O48" s="23">
        <v>0</v>
      </c>
      <c r="P48" s="23">
        <f>SUM(M48:O48,-N48)</f>
        <v>0</v>
      </c>
      <c r="Q48" s="23">
        <v>72.75</v>
      </c>
      <c r="R48" s="19">
        <v>0</v>
      </c>
      <c r="S48" s="19">
        <v>0</v>
      </c>
      <c r="T48" s="18">
        <v>159.75</v>
      </c>
      <c r="U48" s="18">
        <v>0</v>
      </c>
      <c r="V48" s="24">
        <v>0</v>
      </c>
      <c r="W48" s="25">
        <v>192.75</v>
      </c>
      <c r="X48" s="25">
        <v>0</v>
      </c>
      <c r="Y48" s="24">
        <v>0</v>
      </c>
    </row>
    <row r="49" spans="1:25" x14ac:dyDescent="0.35">
      <c r="A49" s="18" t="s">
        <v>242</v>
      </c>
      <c r="B49" s="18" t="s">
        <v>243</v>
      </c>
      <c r="C49" s="19" t="s">
        <v>244</v>
      </c>
      <c r="D49" s="19"/>
      <c r="E49" s="19" t="s">
        <v>245</v>
      </c>
      <c r="F49" s="20" t="s">
        <v>246</v>
      </c>
      <c r="G49" s="21">
        <v>19119</v>
      </c>
      <c r="H49" s="19" t="s">
        <v>247</v>
      </c>
      <c r="I49" s="19" t="s">
        <v>37</v>
      </c>
      <c r="J49" s="19" t="s">
        <v>38</v>
      </c>
      <c r="K49" s="23"/>
      <c r="L49" s="23"/>
      <c r="M49" s="23"/>
      <c r="N49" s="23"/>
      <c r="O49" s="23"/>
      <c r="P49" s="23"/>
      <c r="Q49" s="23">
        <v>540</v>
      </c>
      <c r="R49" s="19">
        <v>0.5</v>
      </c>
      <c r="S49" s="19">
        <v>0</v>
      </c>
      <c r="T49" s="18">
        <v>670.5</v>
      </c>
      <c r="U49" s="18">
        <v>0.5</v>
      </c>
      <c r="V49" s="24">
        <v>0.5</v>
      </c>
      <c r="W49" s="25">
        <v>522</v>
      </c>
      <c r="X49" s="25">
        <v>0.5</v>
      </c>
      <c r="Y49" s="24">
        <v>1</v>
      </c>
    </row>
    <row r="50" spans="1:25" x14ac:dyDescent="0.35">
      <c r="A50" s="18" t="s">
        <v>248</v>
      </c>
      <c r="B50" s="18" t="s">
        <v>29</v>
      </c>
      <c r="C50" s="19" t="s">
        <v>249</v>
      </c>
      <c r="D50" s="19"/>
      <c r="E50" s="19" t="s">
        <v>74</v>
      </c>
      <c r="F50" s="20" t="s">
        <v>22</v>
      </c>
      <c r="G50" s="21" t="s">
        <v>75</v>
      </c>
      <c r="H50" s="22">
        <v>9788740114</v>
      </c>
      <c r="I50" s="19" t="s">
        <v>45</v>
      </c>
      <c r="J50" s="19" t="s">
        <v>38</v>
      </c>
      <c r="K50" s="23">
        <v>717</v>
      </c>
      <c r="L50" s="23">
        <v>0.5</v>
      </c>
      <c r="M50" s="23">
        <v>1.5</v>
      </c>
      <c r="N50" s="23">
        <v>756</v>
      </c>
      <c r="O50" s="23">
        <v>0.5</v>
      </c>
      <c r="P50" s="23">
        <f>SUM(M50:O50,-N50)</f>
        <v>2</v>
      </c>
      <c r="Q50" s="23"/>
      <c r="R50" s="19"/>
      <c r="S50" s="19"/>
      <c r="T50" s="18">
        <v>778.5</v>
      </c>
      <c r="U50" s="18">
        <v>0.5</v>
      </c>
      <c r="V50" s="24">
        <v>0.5</v>
      </c>
      <c r="W50" s="25">
        <v>207.59</v>
      </c>
      <c r="X50" s="25">
        <v>0</v>
      </c>
      <c r="Y50" s="24">
        <v>0.5</v>
      </c>
    </row>
    <row r="51" spans="1:25" x14ac:dyDescent="0.35">
      <c r="A51" s="18" t="s">
        <v>250</v>
      </c>
      <c r="B51" s="18" t="s">
        <v>251</v>
      </c>
      <c r="C51" s="19" t="s">
        <v>252</v>
      </c>
      <c r="D51" s="19"/>
      <c r="E51" s="19" t="s">
        <v>253</v>
      </c>
      <c r="F51" s="20" t="s">
        <v>22</v>
      </c>
      <c r="G51" s="21">
        <v>2493</v>
      </c>
      <c r="H51" s="19" t="s">
        <v>254</v>
      </c>
      <c r="I51" s="19" t="s">
        <v>37</v>
      </c>
      <c r="J51" s="19" t="s">
        <v>38</v>
      </c>
      <c r="K51" s="23"/>
      <c r="L51" s="23"/>
      <c r="M51" s="23"/>
      <c r="N51" s="23"/>
      <c r="O51" s="23"/>
      <c r="P51" s="23"/>
      <c r="Q51" s="23">
        <v>540</v>
      </c>
      <c r="R51" s="19">
        <v>0.5</v>
      </c>
      <c r="S51" s="19">
        <v>0.5</v>
      </c>
      <c r="T51" s="18">
        <v>648</v>
      </c>
      <c r="U51" s="18">
        <v>0.5</v>
      </c>
      <c r="V51" s="24">
        <v>1</v>
      </c>
      <c r="W51" s="25"/>
      <c r="X51" s="25"/>
      <c r="Y51" s="24">
        <v>1</v>
      </c>
    </row>
    <row r="52" spans="1:25" x14ac:dyDescent="0.35">
      <c r="A52" s="18" t="s">
        <v>255</v>
      </c>
      <c r="B52" s="18" t="s">
        <v>256</v>
      </c>
      <c r="C52" s="19" t="s">
        <v>257</v>
      </c>
      <c r="D52" s="19"/>
      <c r="E52" s="19" t="s">
        <v>59</v>
      </c>
      <c r="F52" s="20" t="s">
        <v>22</v>
      </c>
      <c r="G52" s="21" t="s">
        <v>60</v>
      </c>
      <c r="H52" s="22">
        <v>9786327232</v>
      </c>
      <c r="I52" s="19" t="s">
        <v>27</v>
      </c>
      <c r="J52" s="19" t="s">
        <v>28</v>
      </c>
      <c r="K52" s="23">
        <v>596.79999999999995</v>
      </c>
      <c r="L52" s="23">
        <v>0.5</v>
      </c>
      <c r="M52" s="23">
        <v>4</v>
      </c>
      <c r="N52" s="23">
        <v>607.25</v>
      </c>
      <c r="O52" s="23">
        <v>0.5</v>
      </c>
      <c r="P52" s="23">
        <f>SUM(M52:O52,-N52)</f>
        <v>4.5</v>
      </c>
      <c r="Q52" s="23">
        <v>375.5</v>
      </c>
      <c r="R52" s="19">
        <v>0.5</v>
      </c>
      <c r="S52" s="19">
        <v>5</v>
      </c>
      <c r="T52" s="18">
        <v>425.33</v>
      </c>
      <c r="U52" s="18">
        <v>0.5</v>
      </c>
      <c r="V52" s="24">
        <v>5.5</v>
      </c>
      <c r="W52" s="25">
        <v>771.86</v>
      </c>
      <c r="X52" s="25">
        <v>0.5</v>
      </c>
      <c r="Y52" s="24">
        <v>1</v>
      </c>
    </row>
    <row r="53" spans="1:25" x14ac:dyDescent="0.35">
      <c r="A53" s="18" t="s">
        <v>258</v>
      </c>
      <c r="B53" s="18" t="s">
        <v>259</v>
      </c>
      <c r="C53" s="19" t="s">
        <v>260</v>
      </c>
      <c r="D53" s="19"/>
      <c r="E53" s="19" t="s">
        <v>261</v>
      </c>
      <c r="F53" s="20" t="s">
        <v>22</v>
      </c>
      <c r="G53" s="21">
        <v>1532</v>
      </c>
      <c r="H53" s="19" t="s">
        <v>262</v>
      </c>
      <c r="I53" s="19" t="s">
        <v>113</v>
      </c>
      <c r="J53" s="19" t="s">
        <v>28</v>
      </c>
      <c r="K53" s="23"/>
      <c r="L53" s="23"/>
      <c r="M53" s="23"/>
      <c r="N53" s="23"/>
      <c r="O53" s="23"/>
      <c r="P53" s="23"/>
      <c r="Q53" s="23">
        <v>2.75</v>
      </c>
      <c r="R53" s="19">
        <v>0</v>
      </c>
      <c r="S53" s="19">
        <v>0</v>
      </c>
      <c r="T53" s="18">
        <v>524.5</v>
      </c>
      <c r="U53" s="18">
        <v>0.5</v>
      </c>
      <c r="V53" s="24">
        <v>0.5</v>
      </c>
      <c r="W53" s="25">
        <v>484.5</v>
      </c>
      <c r="X53" s="25">
        <v>0.5</v>
      </c>
      <c r="Y53" s="24">
        <v>1</v>
      </c>
    </row>
    <row r="54" spans="1:25" x14ac:dyDescent="0.35">
      <c r="A54" s="18" t="s">
        <v>394</v>
      </c>
      <c r="B54" s="18" t="s">
        <v>429</v>
      </c>
      <c r="C54" s="10" t="s">
        <v>431</v>
      </c>
      <c r="D54" s="10" t="s">
        <v>412</v>
      </c>
      <c r="E54" s="10" t="s">
        <v>432</v>
      </c>
      <c r="F54" s="10" t="s">
        <v>22</v>
      </c>
      <c r="G54" s="10" t="s">
        <v>433</v>
      </c>
      <c r="H54" s="19"/>
      <c r="I54" s="19" t="s">
        <v>428</v>
      </c>
      <c r="J54" s="19" t="s">
        <v>133</v>
      </c>
      <c r="K54" s="23"/>
      <c r="L54" s="23"/>
      <c r="M54" s="23"/>
      <c r="N54" s="23"/>
      <c r="O54" s="23"/>
      <c r="P54" s="23"/>
      <c r="Q54" s="23"/>
      <c r="R54" s="19"/>
      <c r="S54" s="19"/>
      <c r="T54" s="18"/>
      <c r="U54" s="18"/>
      <c r="V54" s="24"/>
      <c r="W54" s="25">
        <v>522</v>
      </c>
      <c r="X54" s="25">
        <v>0.5</v>
      </c>
      <c r="Y54" s="24">
        <v>0.5</v>
      </c>
    </row>
    <row r="55" spans="1:25" x14ac:dyDescent="0.35">
      <c r="A55" s="18" t="s">
        <v>263</v>
      </c>
      <c r="B55" s="18" t="s">
        <v>264</v>
      </c>
      <c r="C55" s="19" t="s">
        <v>265</v>
      </c>
      <c r="D55" s="19"/>
      <c r="E55" s="19" t="s">
        <v>53</v>
      </c>
      <c r="F55" s="20" t="s">
        <v>22</v>
      </c>
      <c r="G55" s="21">
        <v>1420</v>
      </c>
      <c r="H55" s="22"/>
      <c r="I55" s="19" t="s">
        <v>27</v>
      </c>
      <c r="J55" s="19" t="s">
        <v>266</v>
      </c>
      <c r="K55" s="23"/>
      <c r="L55" s="23"/>
      <c r="M55" s="23"/>
      <c r="N55" s="23"/>
      <c r="O55" s="23"/>
      <c r="P55" s="23"/>
      <c r="Q55" s="23"/>
      <c r="R55" s="19"/>
      <c r="S55" s="19"/>
      <c r="T55" s="18">
        <v>777.5</v>
      </c>
      <c r="U55" s="18">
        <v>0.5</v>
      </c>
      <c r="V55" s="24">
        <v>0.5</v>
      </c>
      <c r="W55" s="25">
        <v>507</v>
      </c>
      <c r="X55" s="25">
        <v>0.5</v>
      </c>
      <c r="Y55" s="24">
        <v>1</v>
      </c>
    </row>
    <row r="56" spans="1:25" x14ac:dyDescent="0.35">
      <c r="A56" s="18" t="s">
        <v>401</v>
      </c>
      <c r="B56" s="18" t="s">
        <v>409</v>
      </c>
      <c r="C56" s="10" t="s">
        <v>434</v>
      </c>
      <c r="D56" s="10" t="s">
        <v>412</v>
      </c>
      <c r="E56" s="10" t="s">
        <v>225</v>
      </c>
      <c r="F56" s="10" t="s">
        <v>22</v>
      </c>
      <c r="G56" s="10" t="s">
        <v>226</v>
      </c>
      <c r="H56" s="22"/>
      <c r="I56" s="10" t="s">
        <v>435</v>
      </c>
      <c r="J56" s="19" t="s">
        <v>436</v>
      </c>
      <c r="K56" s="23"/>
      <c r="L56" s="23"/>
      <c r="M56" s="23"/>
      <c r="N56" s="23"/>
      <c r="O56" s="23"/>
      <c r="P56" s="23"/>
      <c r="Q56" s="23"/>
      <c r="R56" s="19"/>
      <c r="S56" s="19"/>
      <c r="T56" s="18"/>
      <c r="U56" s="18"/>
      <c r="V56" s="24"/>
      <c r="W56" s="25">
        <v>345</v>
      </c>
      <c r="X56" s="25">
        <v>0.5</v>
      </c>
      <c r="Y56" s="24">
        <v>0.5</v>
      </c>
    </row>
    <row r="57" spans="1:25" x14ac:dyDescent="0.35">
      <c r="A57" s="18" t="s">
        <v>402</v>
      </c>
      <c r="B57" s="18" t="s">
        <v>437</v>
      </c>
      <c r="C57" s="10" t="s">
        <v>438</v>
      </c>
      <c r="D57" s="10" t="s">
        <v>412</v>
      </c>
      <c r="E57" s="10" t="s">
        <v>225</v>
      </c>
      <c r="F57" s="10" t="s">
        <v>22</v>
      </c>
      <c r="G57" s="10" t="s">
        <v>439</v>
      </c>
      <c r="H57" s="11" t="s">
        <v>464</v>
      </c>
      <c r="I57" s="19" t="s">
        <v>440</v>
      </c>
      <c r="J57" s="19" t="s">
        <v>133</v>
      </c>
      <c r="K57" s="23"/>
      <c r="L57" s="23"/>
      <c r="M57" s="23"/>
      <c r="N57" s="23"/>
      <c r="O57" s="23"/>
      <c r="P57" s="23"/>
      <c r="Q57" s="23"/>
      <c r="R57" s="19"/>
      <c r="S57" s="19"/>
      <c r="T57" s="18"/>
      <c r="U57" s="18"/>
      <c r="V57" s="24"/>
      <c r="W57" s="25">
        <v>396</v>
      </c>
      <c r="X57" s="25">
        <v>0.5</v>
      </c>
      <c r="Y57" s="24">
        <v>0.5</v>
      </c>
    </row>
    <row r="58" spans="1:25" x14ac:dyDescent="0.35">
      <c r="A58" s="18" t="s">
        <v>268</v>
      </c>
      <c r="B58" s="18" t="s">
        <v>99</v>
      </c>
      <c r="C58" s="19" t="s">
        <v>269</v>
      </c>
      <c r="D58" s="19"/>
      <c r="E58" s="19" t="s">
        <v>270</v>
      </c>
      <c r="F58" s="20" t="s">
        <v>22</v>
      </c>
      <c r="G58" s="21" t="s">
        <v>271</v>
      </c>
      <c r="H58" s="22">
        <v>9782970948</v>
      </c>
      <c r="I58" s="19" t="s">
        <v>24</v>
      </c>
      <c r="J58" s="19" t="s">
        <v>85</v>
      </c>
      <c r="K58" s="23">
        <v>447</v>
      </c>
      <c r="L58" s="23">
        <v>0.5</v>
      </c>
      <c r="M58" s="23">
        <v>2.5</v>
      </c>
      <c r="N58" s="23">
        <v>489</v>
      </c>
      <c r="O58" s="23">
        <v>0.5</v>
      </c>
      <c r="P58" s="23">
        <f>SUM(M58:O58,-N58)</f>
        <v>3</v>
      </c>
      <c r="Q58" s="23">
        <v>494</v>
      </c>
      <c r="R58" s="19">
        <v>0.5</v>
      </c>
      <c r="S58" s="19">
        <v>3.5</v>
      </c>
      <c r="T58" s="18">
        <v>466.5</v>
      </c>
      <c r="U58" s="18">
        <v>0.5</v>
      </c>
      <c r="V58" s="24">
        <v>4</v>
      </c>
      <c r="W58" s="25"/>
      <c r="X58" s="25"/>
      <c r="Y58" s="24">
        <v>1</v>
      </c>
    </row>
    <row r="59" spans="1:25" x14ac:dyDescent="0.35">
      <c r="A59" s="18" t="s">
        <v>272</v>
      </c>
      <c r="B59" s="18" t="s">
        <v>273</v>
      </c>
      <c r="C59" s="19" t="s">
        <v>274</v>
      </c>
      <c r="D59" s="19"/>
      <c r="E59" s="19" t="s">
        <v>275</v>
      </c>
      <c r="F59" s="20" t="s">
        <v>118</v>
      </c>
      <c r="G59" s="21" t="s">
        <v>276</v>
      </c>
      <c r="H59" s="22">
        <v>9786604565</v>
      </c>
      <c r="I59" s="19" t="s">
        <v>24</v>
      </c>
      <c r="J59" s="19" t="s">
        <v>85</v>
      </c>
      <c r="K59" s="23">
        <v>350</v>
      </c>
      <c r="L59" s="23">
        <v>0.5</v>
      </c>
      <c r="M59" s="23">
        <v>2</v>
      </c>
      <c r="N59" s="23">
        <v>345</v>
      </c>
      <c r="O59" s="23">
        <v>0.5</v>
      </c>
      <c r="P59" s="23">
        <f>SUM(M59:O59,-N59)</f>
        <v>2.5</v>
      </c>
      <c r="Q59" s="23">
        <v>365</v>
      </c>
      <c r="R59" s="19">
        <v>0.5</v>
      </c>
      <c r="S59" s="19">
        <v>3</v>
      </c>
      <c r="T59" s="33">
        <v>398.5</v>
      </c>
      <c r="U59" s="18">
        <v>0.5</v>
      </c>
      <c r="V59" s="24">
        <v>3.5</v>
      </c>
      <c r="W59" s="25">
        <v>372.5</v>
      </c>
      <c r="X59" s="25">
        <v>0.5</v>
      </c>
      <c r="Y59" s="24">
        <v>1</v>
      </c>
    </row>
    <row r="60" spans="1:25" x14ac:dyDescent="0.35">
      <c r="A60" s="18" t="s">
        <v>277</v>
      </c>
      <c r="B60" s="18" t="s">
        <v>278</v>
      </c>
      <c r="C60" s="19" t="s">
        <v>279</v>
      </c>
      <c r="D60" s="19"/>
      <c r="E60" s="19" t="s">
        <v>280</v>
      </c>
      <c r="F60" s="20" t="s">
        <v>22</v>
      </c>
      <c r="G60" s="21" t="s">
        <v>281</v>
      </c>
      <c r="H60" s="22">
        <v>9788957239</v>
      </c>
      <c r="I60" s="19" t="s">
        <v>27</v>
      </c>
      <c r="J60" s="19" t="s">
        <v>282</v>
      </c>
      <c r="K60" s="23">
        <v>827</v>
      </c>
      <c r="L60" s="23">
        <v>0.5</v>
      </c>
      <c r="M60" s="23">
        <v>7</v>
      </c>
      <c r="N60" s="23">
        <v>780</v>
      </c>
      <c r="O60" s="23">
        <v>0.5</v>
      </c>
      <c r="P60" s="23">
        <f>SUM(M60:O60,-N60)</f>
        <v>7.5</v>
      </c>
      <c r="Q60" s="23">
        <v>819</v>
      </c>
      <c r="R60" s="19">
        <v>0.5</v>
      </c>
      <c r="S60" s="19">
        <v>8</v>
      </c>
      <c r="T60" s="18">
        <v>701.91</v>
      </c>
      <c r="U60" s="18">
        <v>0.5</v>
      </c>
      <c r="V60" s="24">
        <v>8.5</v>
      </c>
      <c r="W60" s="25">
        <v>635.25</v>
      </c>
      <c r="X60" s="25">
        <v>0.5</v>
      </c>
      <c r="Y60" s="24">
        <v>1</v>
      </c>
    </row>
    <row r="61" spans="1:25" x14ac:dyDescent="0.35">
      <c r="A61" s="18" t="s">
        <v>283</v>
      </c>
      <c r="B61" s="18" t="s">
        <v>284</v>
      </c>
      <c r="C61" s="19" t="s">
        <v>285</v>
      </c>
      <c r="D61" s="19"/>
      <c r="E61" s="19" t="s">
        <v>286</v>
      </c>
      <c r="F61" s="20" t="s">
        <v>22</v>
      </c>
      <c r="G61" s="21" t="s">
        <v>287</v>
      </c>
      <c r="H61" s="22">
        <v>9782562110</v>
      </c>
      <c r="I61" s="19" t="s">
        <v>219</v>
      </c>
      <c r="J61" s="19" t="s">
        <v>85</v>
      </c>
      <c r="K61" s="23">
        <v>936</v>
      </c>
      <c r="L61" s="23">
        <v>1</v>
      </c>
      <c r="M61" s="23">
        <v>3.5</v>
      </c>
      <c r="N61" s="23">
        <v>935</v>
      </c>
      <c r="O61" s="23">
        <v>1</v>
      </c>
      <c r="P61" s="23">
        <f>SUM(M61:O61,-N61)</f>
        <v>4.5</v>
      </c>
      <c r="Q61" s="23">
        <v>933</v>
      </c>
      <c r="R61" s="19">
        <v>1</v>
      </c>
      <c r="S61" s="19">
        <v>5.5</v>
      </c>
      <c r="T61" s="18">
        <v>952</v>
      </c>
      <c r="U61" s="18">
        <v>1</v>
      </c>
      <c r="V61" s="24">
        <v>6.5</v>
      </c>
      <c r="W61" s="25">
        <v>792</v>
      </c>
      <c r="X61" s="25">
        <v>0.5</v>
      </c>
      <c r="Y61" s="24">
        <v>1</v>
      </c>
    </row>
    <row r="62" spans="1:25" x14ac:dyDescent="0.35">
      <c r="A62" s="18" t="s">
        <v>403</v>
      </c>
      <c r="B62" s="18" t="s">
        <v>442</v>
      </c>
      <c r="C62" s="10" t="s">
        <v>441</v>
      </c>
      <c r="D62" s="10" t="s">
        <v>412</v>
      </c>
      <c r="E62" s="10" t="s">
        <v>65</v>
      </c>
      <c r="F62" s="10" t="s">
        <v>22</v>
      </c>
      <c r="G62" s="10" t="s">
        <v>267</v>
      </c>
      <c r="H62" s="22"/>
      <c r="I62" s="19" t="s">
        <v>440</v>
      </c>
      <c r="J62" s="19" t="s">
        <v>133</v>
      </c>
      <c r="K62" s="23"/>
      <c r="L62" s="23"/>
      <c r="M62" s="23"/>
      <c r="N62" s="23"/>
      <c r="O62" s="23"/>
      <c r="P62" s="23"/>
      <c r="Q62" s="23"/>
      <c r="R62" s="19"/>
      <c r="S62" s="19"/>
      <c r="T62" s="18"/>
      <c r="U62" s="18"/>
      <c r="V62" s="24"/>
      <c r="W62" s="25">
        <v>493</v>
      </c>
      <c r="X62" s="25">
        <v>0.5</v>
      </c>
      <c r="Y62" s="24">
        <v>0.5</v>
      </c>
    </row>
    <row r="63" spans="1:25" x14ac:dyDescent="0.35">
      <c r="A63" s="18" t="s">
        <v>288</v>
      </c>
      <c r="B63" s="18" t="s">
        <v>290</v>
      </c>
      <c r="C63" s="19" t="s">
        <v>289</v>
      </c>
      <c r="D63" s="19" t="s">
        <v>58</v>
      </c>
      <c r="E63" s="19" t="s">
        <v>147</v>
      </c>
      <c r="F63" s="20" t="s">
        <v>22</v>
      </c>
      <c r="G63" s="21" t="s">
        <v>148</v>
      </c>
      <c r="H63" s="22" t="s">
        <v>291</v>
      </c>
      <c r="I63" s="19" t="s">
        <v>24</v>
      </c>
      <c r="J63" s="19" t="s">
        <v>85</v>
      </c>
      <c r="K63" s="23"/>
      <c r="L63" s="23"/>
      <c r="M63" s="23"/>
      <c r="N63" s="23">
        <v>198</v>
      </c>
      <c r="O63" s="23">
        <v>0</v>
      </c>
      <c r="P63" s="23">
        <f>SUM(M63:O63,-N63)</f>
        <v>0</v>
      </c>
      <c r="Q63" s="23">
        <v>807</v>
      </c>
      <c r="R63" s="19">
        <v>0.5</v>
      </c>
      <c r="S63" s="19">
        <v>0.5</v>
      </c>
      <c r="T63" s="18">
        <v>412</v>
      </c>
      <c r="U63" s="18">
        <v>0.5</v>
      </c>
      <c r="V63" s="24">
        <v>1</v>
      </c>
      <c r="W63" s="25">
        <v>438</v>
      </c>
      <c r="X63" s="25">
        <v>0.5</v>
      </c>
      <c r="Y63" s="24">
        <v>1</v>
      </c>
    </row>
    <row r="64" spans="1:25" x14ac:dyDescent="0.35">
      <c r="A64" s="18" t="s">
        <v>404</v>
      </c>
      <c r="B64" s="18" t="s">
        <v>445</v>
      </c>
      <c r="C64" s="10" t="s">
        <v>443</v>
      </c>
      <c r="D64" s="10" t="s">
        <v>444</v>
      </c>
      <c r="E64" s="10" t="s">
        <v>171</v>
      </c>
      <c r="F64" s="10" t="s">
        <v>22</v>
      </c>
      <c r="G64" s="10" t="s">
        <v>172</v>
      </c>
      <c r="H64" s="22"/>
      <c r="I64" s="10" t="s">
        <v>446</v>
      </c>
      <c r="J64" s="19" t="s">
        <v>447</v>
      </c>
      <c r="K64" s="23"/>
      <c r="L64" s="23"/>
      <c r="M64" s="23"/>
      <c r="N64" s="23"/>
      <c r="O64" s="23"/>
      <c r="P64" s="23"/>
      <c r="Q64" s="23"/>
      <c r="R64" s="19"/>
      <c r="S64" s="19"/>
      <c r="T64" s="18"/>
      <c r="U64" s="18"/>
      <c r="V64" s="24"/>
      <c r="W64" s="25">
        <v>437</v>
      </c>
      <c r="X64" s="25">
        <v>0.5</v>
      </c>
      <c r="Y64" s="24">
        <v>0.5</v>
      </c>
    </row>
    <row r="65" spans="1:25" x14ac:dyDescent="0.35">
      <c r="A65" s="18" t="s">
        <v>293</v>
      </c>
      <c r="B65" s="18" t="s">
        <v>294</v>
      </c>
      <c r="C65" s="19" t="s">
        <v>295</v>
      </c>
      <c r="D65" s="19"/>
      <c r="E65" s="19" t="s">
        <v>233</v>
      </c>
      <c r="F65" s="20" t="s">
        <v>118</v>
      </c>
      <c r="G65" s="21">
        <v>3461</v>
      </c>
      <c r="H65" s="22"/>
      <c r="I65" s="19" t="s">
        <v>86</v>
      </c>
      <c r="J65" s="19" t="s">
        <v>296</v>
      </c>
      <c r="K65" s="23"/>
      <c r="L65" s="23"/>
      <c r="M65" s="23"/>
      <c r="N65" s="23"/>
      <c r="O65" s="23"/>
      <c r="P65" s="23"/>
      <c r="Q65" s="23"/>
      <c r="R65" s="19"/>
      <c r="S65" s="19"/>
      <c r="T65" s="18">
        <v>733.94</v>
      </c>
      <c r="U65" s="18">
        <v>0.5</v>
      </c>
      <c r="V65" s="24">
        <v>0.5</v>
      </c>
      <c r="W65" s="25">
        <v>295.27</v>
      </c>
      <c r="X65" s="25">
        <v>0.5</v>
      </c>
      <c r="Y65" s="24">
        <v>1</v>
      </c>
    </row>
    <row r="66" spans="1:25" x14ac:dyDescent="0.35">
      <c r="A66" s="18" t="s">
        <v>297</v>
      </c>
      <c r="B66" s="18" t="s">
        <v>298</v>
      </c>
      <c r="C66" s="19" t="s">
        <v>299</v>
      </c>
      <c r="D66" s="19"/>
      <c r="E66" s="19" t="s">
        <v>300</v>
      </c>
      <c r="F66" s="20" t="s">
        <v>22</v>
      </c>
      <c r="G66" s="21">
        <v>1535</v>
      </c>
      <c r="H66" s="19" t="s">
        <v>301</v>
      </c>
      <c r="I66" s="19" t="s">
        <v>27</v>
      </c>
      <c r="J66" s="19" t="s">
        <v>28</v>
      </c>
      <c r="K66" s="23"/>
      <c r="L66" s="23"/>
      <c r="M66" s="23"/>
      <c r="N66" s="23"/>
      <c r="O66" s="23"/>
      <c r="P66" s="23"/>
      <c r="Q66" s="23">
        <v>48.5</v>
      </c>
      <c r="R66" s="19">
        <v>0</v>
      </c>
      <c r="S66" s="19">
        <v>0</v>
      </c>
      <c r="T66" s="18">
        <v>69.5</v>
      </c>
      <c r="U66" s="18">
        <v>0</v>
      </c>
      <c r="V66" s="24">
        <v>0</v>
      </c>
      <c r="W66" s="25">
        <v>119.75</v>
      </c>
      <c r="X66" s="25">
        <v>0</v>
      </c>
      <c r="Y66" s="24">
        <v>0</v>
      </c>
    </row>
    <row r="67" spans="1:25" x14ac:dyDescent="0.35">
      <c r="A67" s="18" t="s">
        <v>304</v>
      </c>
      <c r="B67" s="18" t="s">
        <v>302</v>
      </c>
      <c r="C67" s="19" t="s">
        <v>305</v>
      </c>
      <c r="D67" s="19"/>
      <c r="E67" s="19" t="s">
        <v>147</v>
      </c>
      <c r="F67" s="20" t="s">
        <v>22</v>
      </c>
      <c r="G67" s="21">
        <v>1602</v>
      </c>
      <c r="H67" s="11" t="s">
        <v>465</v>
      </c>
      <c r="I67" s="19" t="s">
        <v>37</v>
      </c>
      <c r="J67" s="19" t="s">
        <v>38</v>
      </c>
      <c r="K67" s="23"/>
      <c r="L67" s="23"/>
      <c r="M67" s="23"/>
      <c r="N67" s="23"/>
      <c r="O67" s="23"/>
      <c r="P67" s="23"/>
      <c r="Q67" s="23"/>
      <c r="R67" s="19"/>
      <c r="S67" s="19"/>
      <c r="T67" s="18">
        <v>444</v>
      </c>
      <c r="U67" s="18">
        <v>0.5</v>
      </c>
      <c r="V67" s="24">
        <v>0.5</v>
      </c>
      <c r="W67" s="25">
        <v>408</v>
      </c>
      <c r="X67" s="25">
        <v>0.5</v>
      </c>
      <c r="Y67" s="24">
        <v>1</v>
      </c>
    </row>
    <row r="68" spans="1:25" x14ac:dyDescent="0.35">
      <c r="A68" s="18" t="s">
        <v>306</v>
      </c>
      <c r="B68" s="18" t="s">
        <v>88</v>
      </c>
      <c r="C68" s="19" t="s">
        <v>307</v>
      </c>
      <c r="D68" s="19"/>
      <c r="E68" s="19" t="s">
        <v>53</v>
      </c>
      <c r="F68" s="20" t="s">
        <v>22</v>
      </c>
      <c r="G68" s="21" t="s">
        <v>203</v>
      </c>
      <c r="H68" s="22">
        <v>5089813586</v>
      </c>
      <c r="I68" s="19" t="s">
        <v>27</v>
      </c>
      <c r="J68" s="19" t="s">
        <v>28</v>
      </c>
      <c r="K68" s="23">
        <v>407.5</v>
      </c>
      <c r="L68" s="23">
        <v>0.5</v>
      </c>
      <c r="M68" s="23">
        <v>2.5</v>
      </c>
      <c r="N68" s="23">
        <v>367.75</v>
      </c>
      <c r="O68" s="23">
        <v>0.5</v>
      </c>
      <c r="P68" s="23">
        <f>SUM(M68:O68,-N68)</f>
        <v>3</v>
      </c>
      <c r="Q68" s="23">
        <v>265.25</v>
      </c>
      <c r="R68" s="19">
        <v>0.5</v>
      </c>
      <c r="S68" s="19">
        <v>3.5</v>
      </c>
      <c r="T68" s="18">
        <v>421</v>
      </c>
      <c r="U68" s="18">
        <v>0.5</v>
      </c>
      <c r="V68" s="24">
        <v>4</v>
      </c>
      <c r="W68" s="25">
        <v>628.47</v>
      </c>
      <c r="X68" s="25">
        <v>0.5</v>
      </c>
      <c r="Y68" s="24">
        <v>1</v>
      </c>
    </row>
    <row r="69" spans="1:25" x14ac:dyDescent="0.35">
      <c r="A69" s="18" t="s">
        <v>308</v>
      </c>
      <c r="B69" s="18" t="s">
        <v>309</v>
      </c>
      <c r="C69" s="19" t="s">
        <v>310</v>
      </c>
      <c r="D69" s="19"/>
      <c r="E69" s="19" t="s">
        <v>311</v>
      </c>
      <c r="F69" s="20" t="s">
        <v>22</v>
      </c>
      <c r="G69" s="21" t="s">
        <v>312</v>
      </c>
      <c r="H69" s="22">
        <v>9783686609</v>
      </c>
      <c r="I69" s="19" t="s">
        <v>313</v>
      </c>
      <c r="J69" s="19" t="s">
        <v>162</v>
      </c>
      <c r="K69" s="23">
        <v>319.8</v>
      </c>
      <c r="L69" s="23">
        <v>0.5</v>
      </c>
      <c r="M69" s="23">
        <v>5</v>
      </c>
      <c r="N69" s="23">
        <v>343.75</v>
      </c>
      <c r="O69" s="23">
        <v>0.5</v>
      </c>
      <c r="P69" s="23">
        <f>SUM(M69:O69,-N69)</f>
        <v>5.5</v>
      </c>
      <c r="Q69" s="23">
        <v>411</v>
      </c>
      <c r="R69" s="19">
        <v>0.5</v>
      </c>
      <c r="S69" s="19">
        <v>6</v>
      </c>
      <c r="T69" s="18">
        <v>435.25</v>
      </c>
      <c r="U69" s="18">
        <v>0.5</v>
      </c>
      <c r="V69" s="24">
        <v>6.5</v>
      </c>
      <c r="W69" s="25">
        <v>432.5</v>
      </c>
      <c r="X69" s="25">
        <v>0.5</v>
      </c>
      <c r="Y69" s="24">
        <v>1</v>
      </c>
    </row>
    <row r="70" spans="1:25" x14ac:dyDescent="0.35">
      <c r="A70" s="18" t="s">
        <v>405</v>
      </c>
      <c r="B70" s="18" t="s">
        <v>449</v>
      </c>
      <c r="C70" s="10" t="s">
        <v>448</v>
      </c>
      <c r="D70" s="10" t="s">
        <v>412</v>
      </c>
      <c r="E70" s="10" t="s">
        <v>101</v>
      </c>
      <c r="F70" s="10" t="s">
        <v>22</v>
      </c>
      <c r="G70" s="10" t="s">
        <v>102</v>
      </c>
      <c r="H70" s="11" t="s">
        <v>466</v>
      </c>
      <c r="I70" s="19" t="s">
        <v>421</v>
      </c>
      <c r="J70" s="19" t="s">
        <v>54</v>
      </c>
      <c r="K70" s="23"/>
      <c r="L70" s="23"/>
      <c r="M70" s="23"/>
      <c r="N70" s="23"/>
      <c r="O70" s="23"/>
      <c r="P70" s="23"/>
      <c r="Q70" s="23"/>
      <c r="R70" s="19"/>
      <c r="S70" s="19"/>
      <c r="T70" s="18"/>
      <c r="U70" s="18"/>
      <c r="V70" s="24"/>
      <c r="W70" s="25">
        <v>195</v>
      </c>
      <c r="X70" s="25">
        <v>0</v>
      </c>
      <c r="Y70" s="24">
        <v>0</v>
      </c>
    </row>
    <row r="71" spans="1:25" x14ac:dyDescent="0.35">
      <c r="A71" s="18" t="s">
        <v>314</v>
      </c>
      <c r="B71" s="18" t="s">
        <v>190</v>
      </c>
      <c r="C71" s="19" t="s">
        <v>315</v>
      </c>
      <c r="D71" s="19" t="s">
        <v>316</v>
      </c>
      <c r="E71" s="19" t="s">
        <v>107</v>
      </c>
      <c r="F71" s="20" t="s">
        <v>22</v>
      </c>
      <c r="G71" s="21">
        <v>1453</v>
      </c>
      <c r="H71" s="19" t="s">
        <v>317</v>
      </c>
      <c r="I71" s="19" t="s">
        <v>31</v>
      </c>
      <c r="J71" s="19" t="s">
        <v>38</v>
      </c>
      <c r="K71" s="23"/>
      <c r="L71" s="23"/>
      <c r="M71" s="23"/>
      <c r="N71" s="23"/>
      <c r="O71" s="23"/>
      <c r="P71" s="23"/>
      <c r="Q71" s="23">
        <v>402</v>
      </c>
      <c r="R71" s="19">
        <v>0.5</v>
      </c>
      <c r="S71" s="19">
        <v>0.5</v>
      </c>
      <c r="T71" s="18">
        <v>456</v>
      </c>
      <c r="U71" s="18">
        <v>0.5</v>
      </c>
      <c r="V71" s="24">
        <v>1</v>
      </c>
      <c r="W71" s="25"/>
      <c r="X71" s="25"/>
      <c r="Y71" s="24">
        <v>1</v>
      </c>
    </row>
    <row r="72" spans="1:25" x14ac:dyDescent="0.35">
      <c r="A72" s="18" t="s">
        <v>406</v>
      </c>
      <c r="B72" s="18" t="s">
        <v>325</v>
      </c>
      <c r="C72" s="10" t="s">
        <v>450</v>
      </c>
      <c r="D72" s="10" t="s">
        <v>412</v>
      </c>
      <c r="E72" s="10" t="s">
        <v>107</v>
      </c>
      <c r="F72" s="10" t="s">
        <v>22</v>
      </c>
      <c r="G72" s="10" t="s">
        <v>108</v>
      </c>
      <c r="H72" s="19"/>
      <c r="I72" s="19" t="s">
        <v>113</v>
      </c>
      <c r="J72" s="19" t="s">
        <v>28</v>
      </c>
      <c r="K72" s="23"/>
      <c r="L72" s="23"/>
      <c r="M72" s="23"/>
      <c r="N72" s="23"/>
      <c r="O72" s="23"/>
      <c r="P72" s="23"/>
      <c r="Q72" s="23"/>
      <c r="R72" s="19"/>
      <c r="S72" s="19"/>
      <c r="T72" s="18"/>
      <c r="U72" s="18"/>
      <c r="V72" s="24"/>
      <c r="W72" s="25">
        <v>375.25</v>
      </c>
      <c r="X72" s="25">
        <v>0.5</v>
      </c>
      <c r="Y72" s="24">
        <v>0.5</v>
      </c>
    </row>
    <row r="73" spans="1:25" x14ac:dyDescent="0.35">
      <c r="A73" s="18" t="s">
        <v>318</v>
      </c>
      <c r="B73" s="18" t="s">
        <v>319</v>
      </c>
      <c r="C73" s="19" t="s">
        <v>320</v>
      </c>
      <c r="D73" s="19"/>
      <c r="E73" s="19" t="s">
        <v>303</v>
      </c>
      <c r="F73" s="20" t="s">
        <v>22</v>
      </c>
      <c r="G73" s="21">
        <v>1364</v>
      </c>
      <c r="H73" s="19"/>
      <c r="I73" s="19" t="s">
        <v>143</v>
      </c>
      <c r="J73" s="19" t="s">
        <v>125</v>
      </c>
      <c r="K73" s="23"/>
      <c r="L73" s="23"/>
      <c r="M73" s="23"/>
      <c r="N73" s="23"/>
      <c r="O73" s="23"/>
      <c r="P73" s="23"/>
      <c r="Q73" s="23"/>
      <c r="R73" s="19"/>
      <c r="S73" s="19"/>
      <c r="T73" s="34">
        <v>1165.97</v>
      </c>
      <c r="U73" s="18">
        <v>1</v>
      </c>
      <c r="V73" s="24">
        <v>1</v>
      </c>
      <c r="W73" s="25"/>
      <c r="X73" s="25"/>
      <c r="Y73" s="24">
        <v>1</v>
      </c>
    </row>
    <row r="74" spans="1:25" x14ac:dyDescent="0.35">
      <c r="A74" s="18" t="s">
        <v>407</v>
      </c>
      <c r="B74" s="18" t="s">
        <v>451</v>
      </c>
      <c r="C74" s="10" t="s">
        <v>452</v>
      </c>
      <c r="D74" s="10" t="s">
        <v>412</v>
      </c>
      <c r="E74" s="10" t="s">
        <v>53</v>
      </c>
      <c r="F74" s="10" t="s">
        <v>22</v>
      </c>
      <c r="G74" s="10" t="s">
        <v>203</v>
      </c>
      <c r="H74" s="11" t="s">
        <v>467</v>
      </c>
      <c r="I74" s="19" t="s">
        <v>421</v>
      </c>
      <c r="J74" s="19" t="s">
        <v>54</v>
      </c>
      <c r="K74" s="23"/>
      <c r="L74" s="23"/>
      <c r="M74" s="23"/>
      <c r="N74" s="23"/>
      <c r="O74" s="23"/>
      <c r="P74" s="23"/>
      <c r="Q74" s="23"/>
      <c r="R74" s="19"/>
      <c r="S74" s="19"/>
      <c r="T74" s="34"/>
      <c r="U74" s="18"/>
      <c r="V74" s="24"/>
      <c r="W74" s="25">
        <v>37.5</v>
      </c>
      <c r="X74" s="25">
        <v>0</v>
      </c>
      <c r="Y74" s="24">
        <v>0</v>
      </c>
    </row>
    <row r="75" spans="1:25" x14ac:dyDescent="0.35">
      <c r="A75" s="18" t="s">
        <v>321</v>
      </c>
      <c r="B75" s="18" t="s">
        <v>322</v>
      </c>
      <c r="C75" s="19" t="s">
        <v>323</v>
      </c>
      <c r="D75" s="19" t="s">
        <v>324</v>
      </c>
      <c r="E75" s="19" t="s">
        <v>147</v>
      </c>
      <c r="F75" s="20" t="s">
        <v>22</v>
      </c>
      <c r="G75" s="21">
        <v>1610</v>
      </c>
      <c r="H75" s="11" t="s">
        <v>468</v>
      </c>
      <c r="I75" s="19" t="s">
        <v>27</v>
      </c>
      <c r="J75" s="19" t="s">
        <v>296</v>
      </c>
      <c r="K75" s="23"/>
      <c r="L75" s="23"/>
      <c r="M75" s="23"/>
      <c r="N75" s="23"/>
      <c r="O75" s="23"/>
      <c r="P75" s="23"/>
      <c r="Q75" s="23"/>
      <c r="R75" s="19"/>
      <c r="S75" s="19"/>
      <c r="T75" s="18">
        <v>304.25</v>
      </c>
      <c r="U75" s="18">
        <v>0.5</v>
      </c>
      <c r="V75" s="24">
        <v>0.5</v>
      </c>
      <c r="W75" s="25">
        <v>668.75</v>
      </c>
      <c r="X75" s="25">
        <v>0.5</v>
      </c>
      <c r="Y75" s="24">
        <v>1</v>
      </c>
    </row>
    <row r="76" spans="1:25" x14ac:dyDescent="0.35">
      <c r="A76" s="18" t="s">
        <v>326</v>
      </c>
      <c r="B76" s="18" t="s">
        <v>131</v>
      </c>
      <c r="C76" s="19" t="s">
        <v>327</v>
      </c>
      <c r="D76" s="19"/>
      <c r="E76" s="19" t="s">
        <v>328</v>
      </c>
      <c r="F76" s="20" t="s">
        <v>22</v>
      </c>
      <c r="G76" s="21">
        <v>1583</v>
      </c>
      <c r="H76" s="22"/>
      <c r="I76" s="19" t="s">
        <v>27</v>
      </c>
      <c r="J76" s="19" t="s">
        <v>266</v>
      </c>
      <c r="K76" s="23"/>
      <c r="L76" s="23"/>
      <c r="M76" s="23"/>
      <c r="N76" s="23"/>
      <c r="O76" s="23"/>
      <c r="P76" s="23"/>
      <c r="Q76" s="23"/>
      <c r="R76" s="19"/>
      <c r="S76" s="19"/>
      <c r="T76" s="18">
        <v>75</v>
      </c>
      <c r="U76" s="18">
        <v>0</v>
      </c>
      <c r="V76" s="24">
        <v>0</v>
      </c>
      <c r="W76" s="25">
        <v>275.5</v>
      </c>
      <c r="X76" s="25">
        <v>0.5</v>
      </c>
      <c r="Y76" s="24">
        <v>0.5</v>
      </c>
    </row>
    <row r="77" spans="1:25" x14ac:dyDescent="0.35">
      <c r="A77" s="18" t="s">
        <v>329</v>
      </c>
      <c r="B77" s="18" t="s">
        <v>330</v>
      </c>
      <c r="C77" s="19" t="s">
        <v>331</v>
      </c>
      <c r="D77" s="19" t="s">
        <v>332</v>
      </c>
      <c r="E77" s="19" t="s">
        <v>107</v>
      </c>
      <c r="F77" s="20" t="s">
        <v>22</v>
      </c>
      <c r="G77" s="21">
        <v>1453</v>
      </c>
      <c r="H77" s="22"/>
      <c r="I77" s="19" t="s">
        <v>333</v>
      </c>
      <c r="J77" s="19" t="s">
        <v>125</v>
      </c>
      <c r="K77" s="23"/>
      <c r="L77" s="23"/>
      <c r="M77" s="23"/>
      <c r="N77" s="23"/>
      <c r="O77" s="23"/>
      <c r="P77" s="23"/>
      <c r="Q77" s="23"/>
      <c r="R77" s="19"/>
      <c r="S77" s="19"/>
      <c r="T77" s="18">
        <v>282.75</v>
      </c>
      <c r="U77" s="18">
        <v>0.5</v>
      </c>
      <c r="V77" s="24">
        <v>0.5</v>
      </c>
      <c r="W77" s="25">
        <v>42.5</v>
      </c>
      <c r="X77" s="25">
        <v>0</v>
      </c>
      <c r="Y77" s="24">
        <v>0.5</v>
      </c>
    </row>
    <row r="78" spans="1:25" x14ac:dyDescent="0.35">
      <c r="A78" s="18" t="s">
        <v>335</v>
      </c>
      <c r="B78" s="18" t="s">
        <v>292</v>
      </c>
      <c r="C78" s="19" t="s">
        <v>336</v>
      </c>
      <c r="D78" s="19"/>
      <c r="E78" s="19" t="s">
        <v>30</v>
      </c>
      <c r="F78" s="20" t="s">
        <v>22</v>
      </c>
      <c r="G78" s="21">
        <v>1331</v>
      </c>
      <c r="H78" s="22"/>
      <c r="I78" s="19" t="s">
        <v>27</v>
      </c>
      <c r="J78" s="19" t="s">
        <v>184</v>
      </c>
      <c r="K78" s="23"/>
      <c r="L78" s="23"/>
      <c r="M78" s="23"/>
      <c r="N78" s="23"/>
      <c r="O78" s="23"/>
      <c r="P78" s="23"/>
      <c r="Q78" s="23"/>
      <c r="R78" s="19"/>
      <c r="S78" s="19"/>
      <c r="T78" s="18">
        <v>69</v>
      </c>
      <c r="U78" s="18">
        <v>0</v>
      </c>
      <c r="V78" s="24">
        <v>0</v>
      </c>
      <c r="W78" s="25">
        <v>113</v>
      </c>
      <c r="X78" s="25">
        <v>0</v>
      </c>
      <c r="Y78" s="24">
        <v>0</v>
      </c>
    </row>
    <row r="79" spans="1:25" x14ac:dyDescent="0.35">
      <c r="A79" s="18" t="s">
        <v>337</v>
      </c>
      <c r="B79" s="18" t="s">
        <v>338</v>
      </c>
      <c r="C79" s="19" t="s">
        <v>339</v>
      </c>
      <c r="D79" s="19"/>
      <c r="E79" s="19" t="s">
        <v>74</v>
      </c>
      <c r="F79" s="20" t="s">
        <v>22</v>
      </c>
      <c r="G79" s="21" t="s">
        <v>75</v>
      </c>
      <c r="H79" s="22">
        <v>2189692930</v>
      </c>
      <c r="I79" s="19" t="s">
        <v>27</v>
      </c>
      <c r="J79" s="19" t="s">
        <v>28</v>
      </c>
      <c r="K79" s="23">
        <v>197</v>
      </c>
      <c r="L79" s="23">
        <v>0</v>
      </c>
      <c r="M79" s="23">
        <v>0</v>
      </c>
      <c r="N79" s="23">
        <v>179</v>
      </c>
      <c r="O79" s="23">
        <v>0</v>
      </c>
      <c r="P79" s="23">
        <f>SUM(M79:O79,-N79)</f>
        <v>0</v>
      </c>
      <c r="Q79" s="23">
        <v>117.5</v>
      </c>
      <c r="R79" s="19">
        <v>0</v>
      </c>
      <c r="S79" s="19">
        <v>0</v>
      </c>
      <c r="T79" s="18">
        <v>313.25</v>
      </c>
      <c r="U79" s="18">
        <v>0.5</v>
      </c>
      <c r="V79" s="24">
        <v>0.5</v>
      </c>
      <c r="W79" s="25">
        <v>381.63</v>
      </c>
      <c r="X79" s="25">
        <v>0.5</v>
      </c>
      <c r="Y79" s="24">
        <v>1</v>
      </c>
    </row>
    <row r="80" spans="1:25" x14ac:dyDescent="0.35">
      <c r="A80" s="18" t="s">
        <v>337</v>
      </c>
      <c r="B80" s="18" t="s">
        <v>340</v>
      </c>
      <c r="C80" s="19" t="s">
        <v>339</v>
      </c>
      <c r="D80" s="19"/>
      <c r="E80" s="19" t="s">
        <v>74</v>
      </c>
      <c r="F80" s="20" t="s">
        <v>22</v>
      </c>
      <c r="G80" s="21" t="s">
        <v>75</v>
      </c>
      <c r="H80" s="22">
        <v>8028395593</v>
      </c>
      <c r="I80" s="19" t="s">
        <v>27</v>
      </c>
      <c r="J80" s="19" t="s">
        <v>28</v>
      </c>
      <c r="K80" s="23">
        <v>362.8</v>
      </c>
      <c r="L80" s="23">
        <v>0.5</v>
      </c>
      <c r="M80" s="23">
        <v>2.5</v>
      </c>
      <c r="N80" s="23">
        <v>773</v>
      </c>
      <c r="O80" s="23">
        <v>0.5</v>
      </c>
      <c r="P80" s="23">
        <f>SUM(M80:O80,-N80)</f>
        <v>3</v>
      </c>
      <c r="Q80" s="23">
        <v>685.75</v>
      </c>
      <c r="R80" s="19">
        <v>0.5</v>
      </c>
      <c r="S80" s="19">
        <v>3.5</v>
      </c>
      <c r="T80" s="18">
        <v>545.57000000000005</v>
      </c>
      <c r="U80" s="18">
        <v>0.5</v>
      </c>
      <c r="V80" s="24">
        <v>4</v>
      </c>
      <c r="W80" s="25">
        <v>695.26</v>
      </c>
      <c r="X80" s="25">
        <v>0.5</v>
      </c>
      <c r="Y80" s="24">
        <v>1</v>
      </c>
    </row>
    <row r="81" spans="1:25" x14ac:dyDescent="0.35">
      <c r="A81" s="18" t="s">
        <v>341</v>
      </c>
      <c r="B81" s="18" t="s">
        <v>342</v>
      </c>
      <c r="C81" s="19" t="s">
        <v>343</v>
      </c>
      <c r="D81" s="19"/>
      <c r="E81" s="19" t="s">
        <v>344</v>
      </c>
      <c r="F81" s="20" t="s">
        <v>132</v>
      </c>
      <c r="G81" s="21" t="s">
        <v>345</v>
      </c>
      <c r="H81" s="22">
        <v>7743640038</v>
      </c>
      <c r="I81" s="19" t="s">
        <v>346</v>
      </c>
      <c r="J81" s="19" t="s">
        <v>162</v>
      </c>
      <c r="K81" s="23">
        <v>47.75</v>
      </c>
      <c r="L81" s="23">
        <v>0</v>
      </c>
      <c r="M81" s="23">
        <v>0.5</v>
      </c>
      <c r="N81" s="23">
        <v>50.25</v>
      </c>
      <c r="O81" s="23">
        <v>0</v>
      </c>
      <c r="P81" s="23">
        <f>SUM(M81:O81,-N81)</f>
        <v>0.5</v>
      </c>
      <c r="Q81" s="23">
        <v>13.5</v>
      </c>
      <c r="R81" s="19">
        <v>0</v>
      </c>
      <c r="S81" s="19">
        <v>0.5</v>
      </c>
      <c r="T81" s="18">
        <v>45</v>
      </c>
      <c r="U81" s="18">
        <v>0</v>
      </c>
      <c r="V81" s="24">
        <v>0.5</v>
      </c>
      <c r="W81" s="25"/>
      <c r="X81" s="25"/>
      <c r="Y81" s="24">
        <v>0.5</v>
      </c>
    </row>
    <row r="82" spans="1:25" x14ac:dyDescent="0.35">
      <c r="A82" s="18" t="s">
        <v>347</v>
      </c>
      <c r="B82" s="18" t="s">
        <v>348</v>
      </c>
      <c r="C82" s="19" t="s">
        <v>349</v>
      </c>
      <c r="D82" s="19"/>
      <c r="E82" s="19" t="s">
        <v>53</v>
      </c>
      <c r="F82" s="20" t="s">
        <v>22</v>
      </c>
      <c r="G82" s="21" t="s">
        <v>203</v>
      </c>
      <c r="H82" s="22">
        <v>9783424998</v>
      </c>
      <c r="I82" s="19" t="s">
        <v>24</v>
      </c>
      <c r="J82" s="19" t="s">
        <v>38</v>
      </c>
      <c r="K82" s="23">
        <v>639</v>
      </c>
      <c r="L82" s="23">
        <v>0.5</v>
      </c>
      <c r="M82" s="23">
        <v>5.5</v>
      </c>
      <c r="N82" s="23">
        <v>681</v>
      </c>
      <c r="O82" s="23">
        <v>0.5</v>
      </c>
      <c r="P82" s="23">
        <f>SUM(M82:O82,-N82)</f>
        <v>6</v>
      </c>
      <c r="Q82" s="23">
        <v>555</v>
      </c>
      <c r="R82" s="19">
        <v>0.5</v>
      </c>
      <c r="S82" s="19">
        <v>6.5</v>
      </c>
      <c r="T82" s="18">
        <v>334.5</v>
      </c>
      <c r="U82" s="18">
        <v>0.5</v>
      </c>
      <c r="V82" s="24">
        <v>7</v>
      </c>
      <c r="W82" s="25">
        <v>136.5</v>
      </c>
      <c r="X82" s="25">
        <v>0</v>
      </c>
      <c r="Y82" s="24">
        <v>1</v>
      </c>
    </row>
    <row r="83" spans="1:25" x14ac:dyDescent="0.35">
      <c r="A83" s="18" t="s">
        <v>350</v>
      </c>
      <c r="B83" s="18" t="s">
        <v>351</v>
      </c>
      <c r="C83" s="19" t="s">
        <v>352</v>
      </c>
      <c r="D83" s="19"/>
      <c r="E83" s="19" t="s">
        <v>129</v>
      </c>
      <c r="F83" s="20" t="s">
        <v>22</v>
      </c>
      <c r="G83" s="21">
        <v>1475</v>
      </c>
      <c r="H83" s="22"/>
      <c r="I83" s="19" t="s">
        <v>353</v>
      </c>
      <c r="J83" s="19" t="s">
        <v>124</v>
      </c>
      <c r="K83" s="23"/>
      <c r="L83" s="23"/>
      <c r="M83" s="23"/>
      <c r="N83" s="23"/>
      <c r="O83" s="23"/>
      <c r="P83" s="23"/>
      <c r="Q83" s="23"/>
      <c r="R83" s="19"/>
      <c r="S83" s="19"/>
      <c r="T83" s="18">
        <v>450</v>
      </c>
      <c r="U83" s="18">
        <v>0.5</v>
      </c>
      <c r="V83" s="24">
        <v>0.5</v>
      </c>
      <c r="W83" s="25"/>
      <c r="X83" s="25"/>
      <c r="Y83" s="24">
        <v>0.5</v>
      </c>
    </row>
    <row r="84" spans="1:25" x14ac:dyDescent="0.35">
      <c r="A84" s="18" t="s">
        <v>354</v>
      </c>
      <c r="B84" s="18" t="s">
        <v>278</v>
      </c>
      <c r="C84" s="19" t="s">
        <v>355</v>
      </c>
      <c r="D84" s="19"/>
      <c r="E84" s="19" t="s">
        <v>356</v>
      </c>
      <c r="F84" s="20" t="s">
        <v>22</v>
      </c>
      <c r="G84" s="21" t="s">
        <v>357</v>
      </c>
      <c r="H84" s="22">
        <v>5086154845</v>
      </c>
      <c r="I84" s="19" t="s">
        <v>27</v>
      </c>
      <c r="J84" s="19" t="s">
        <v>28</v>
      </c>
      <c r="K84" s="23">
        <v>0</v>
      </c>
      <c r="L84" s="23">
        <v>0</v>
      </c>
      <c r="M84" s="23">
        <v>1</v>
      </c>
      <c r="N84" s="23">
        <v>411.5</v>
      </c>
      <c r="O84" s="23">
        <v>0.5</v>
      </c>
      <c r="P84" s="23">
        <f>SUM(M84:O84,-N84)</f>
        <v>1.5</v>
      </c>
      <c r="Q84" s="23">
        <v>416.5</v>
      </c>
      <c r="R84" s="19">
        <v>0.5</v>
      </c>
      <c r="S84" s="19">
        <v>2</v>
      </c>
      <c r="T84" s="18">
        <v>432.75</v>
      </c>
      <c r="U84" s="18">
        <v>0.5</v>
      </c>
      <c r="V84" s="24">
        <v>2.5</v>
      </c>
      <c r="W84" s="25">
        <v>426.25</v>
      </c>
      <c r="X84" s="25">
        <v>0.5</v>
      </c>
      <c r="Y84" s="24">
        <v>1</v>
      </c>
    </row>
    <row r="85" spans="1:25" x14ac:dyDescent="0.35">
      <c r="A85" s="18" t="s">
        <v>358</v>
      </c>
      <c r="B85" s="18" t="s">
        <v>201</v>
      </c>
      <c r="C85" s="19" t="s">
        <v>359</v>
      </c>
      <c r="D85" s="19" t="s">
        <v>360</v>
      </c>
      <c r="E85" s="19" t="s">
        <v>361</v>
      </c>
      <c r="F85" s="20" t="s">
        <v>362</v>
      </c>
      <c r="G85" s="21">
        <v>95834</v>
      </c>
      <c r="H85" s="11" t="s">
        <v>469</v>
      </c>
      <c r="I85" s="19" t="s">
        <v>27</v>
      </c>
      <c r="J85" s="19" t="s">
        <v>334</v>
      </c>
      <c r="K85" s="23"/>
      <c r="L85" s="23"/>
      <c r="M85" s="23"/>
      <c r="N85" s="23"/>
      <c r="O85" s="23"/>
      <c r="P85" s="23"/>
      <c r="Q85" s="23"/>
      <c r="R85" s="19"/>
      <c r="S85" s="19"/>
      <c r="T85" s="18">
        <v>536.55999999999995</v>
      </c>
      <c r="U85" s="18">
        <v>0.5</v>
      </c>
      <c r="V85" s="24">
        <v>0.5</v>
      </c>
      <c r="W85" s="25">
        <v>484.7</v>
      </c>
      <c r="X85" s="25">
        <v>0.5</v>
      </c>
      <c r="Y85" s="24">
        <v>1</v>
      </c>
    </row>
    <row r="86" spans="1:25" x14ac:dyDescent="0.35">
      <c r="A86" s="18" t="s">
        <v>363</v>
      </c>
      <c r="B86" s="18" t="s">
        <v>364</v>
      </c>
      <c r="C86" s="19" t="s">
        <v>365</v>
      </c>
      <c r="D86" s="19"/>
      <c r="E86" s="19" t="s">
        <v>171</v>
      </c>
      <c r="F86" s="20" t="s">
        <v>22</v>
      </c>
      <c r="G86" s="21">
        <v>1564</v>
      </c>
      <c r="H86" s="22"/>
      <c r="I86" s="19" t="s">
        <v>143</v>
      </c>
      <c r="J86" s="19" t="s">
        <v>162</v>
      </c>
      <c r="K86" s="23"/>
      <c r="L86" s="23"/>
      <c r="M86" s="23"/>
      <c r="N86" s="23"/>
      <c r="O86" s="23"/>
      <c r="P86" s="23"/>
      <c r="Q86" s="23"/>
      <c r="R86" s="19"/>
      <c r="S86" s="19"/>
      <c r="T86" s="18">
        <v>714</v>
      </c>
      <c r="U86" s="18">
        <v>0.5</v>
      </c>
      <c r="V86" s="24">
        <v>0.5</v>
      </c>
      <c r="W86" s="25">
        <v>48</v>
      </c>
      <c r="X86" s="25">
        <v>0</v>
      </c>
      <c r="Y86" s="24">
        <v>0.5</v>
      </c>
    </row>
    <row r="87" spans="1:25" x14ac:dyDescent="0.35">
      <c r="A87" s="18" t="s">
        <v>366</v>
      </c>
      <c r="B87" s="18" t="s">
        <v>367</v>
      </c>
      <c r="C87" s="19" t="s">
        <v>368</v>
      </c>
      <c r="D87" s="19" t="s">
        <v>369</v>
      </c>
      <c r="E87" s="19" t="s">
        <v>107</v>
      </c>
      <c r="F87" s="20" t="s">
        <v>22</v>
      </c>
      <c r="G87" s="21">
        <v>1453</v>
      </c>
      <c r="H87" s="11" t="s">
        <v>470</v>
      </c>
      <c r="I87" s="19" t="s">
        <v>183</v>
      </c>
      <c r="J87" s="19" t="s">
        <v>370</v>
      </c>
      <c r="K87" s="23"/>
      <c r="L87" s="23"/>
      <c r="M87" s="23"/>
      <c r="N87" s="23"/>
      <c r="O87" s="23"/>
      <c r="P87" s="23"/>
      <c r="Q87" s="23"/>
      <c r="R87" s="19"/>
      <c r="S87" s="19"/>
      <c r="T87" s="18">
        <v>47.5</v>
      </c>
      <c r="U87" s="18">
        <v>0</v>
      </c>
      <c r="V87" s="24">
        <v>0</v>
      </c>
      <c r="W87" s="25">
        <v>114.25</v>
      </c>
      <c r="X87" s="25">
        <v>0</v>
      </c>
      <c r="Y87" s="24">
        <v>0</v>
      </c>
    </row>
    <row r="88" spans="1:25" x14ac:dyDescent="0.35">
      <c r="A88" s="18" t="s">
        <v>371</v>
      </c>
      <c r="B88" s="18" t="s">
        <v>372</v>
      </c>
      <c r="C88" s="19" t="s">
        <v>373</v>
      </c>
      <c r="D88" s="19"/>
      <c r="E88" s="19" t="s">
        <v>107</v>
      </c>
      <c r="F88" s="20" t="s">
        <v>22</v>
      </c>
      <c r="G88" s="21" t="s">
        <v>108</v>
      </c>
      <c r="H88" s="22">
        <v>5088739120</v>
      </c>
      <c r="I88" s="19" t="s">
        <v>24</v>
      </c>
      <c r="J88" s="19" t="s">
        <v>85</v>
      </c>
      <c r="K88" s="23">
        <v>459</v>
      </c>
      <c r="L88" s="23">
        <v>0.5</v>
      </c>
      <c r="M88" s="23">
        <v>1.5</v>
      </c>
      <c r="N88" s="23">
        <v>483</v>
      </c>
      <c r="O88" s="23">
        <v>0.5</v>
      </c>
      <c r="P88" s="23">
        <f>SUM(M88:O88,-N88)</f>
        <v>2</v>
      </c>
      <c r="Q88" s="23">
        <v>494</v>
      </c>
      <c r="R88" s="19">
        <v>0.5</v>
      </c>
      <c r="S88" s="19">
        <v>2.5</v>
      </c>
      <c r="T88" s="18">
        <v>466.5</v>
      </c>
      <c r="U88" s="18">
        <v>0.5</v>
      </c>
      <c r="V88" s="24">
        <v>3</v>
      </c>
      <c r="W88" s="25"/>
      <c r="X88" s="25"/>
      <c r="Y88" s="24">
        <v>1</v>
      </c>
    </row>
    <row r="89" spans="1:25" x14ac:dyDescent="0.35">
      <c r="A89" s="18" t="s">
        <v>374</v>
      </c>
      <c r="B89" s="18" t="s">
        <v>375</v>
      </c>
      <c r="C89" s="19" t="s">
        <v>376</v>
      </c>
      <c r="D89" s="19"/>
      <c r="E89" s="19" t="s">
        <v>377</v>
      </c>
      <c r="F89" s="20" t="s">
        <v>378</v>
      </c>
      <c r="G89" s="21">
        <v>14454</v>
      </c>
      <c r="H89" s="19" t="s">
        <v>379</v>
      </c>
      <c r="I89" s="19" t="s">
        <v>37</v>
      </c>
      <c r="J89" s="19" t="s">
        <v>133</v>
      </c>
      <c r="K89" s="23"/>
      <c r="L89" s="23"/>
      <c r="M89" s="23"/>
      <c r="N89" s="23"/>
      <c r="O89" s="23"/>
      <c r="P89" s="23"/>
      <c r="Q89" s="23">
        <v>540</v>
      </c>
      <c r="R89" s="19">
        <v>0.5</v>
      </c>
      <c r="S89" s="19">
        <v>0.5</v>
      </c>
      <c r="T89" s="18">
        <v>906</v>
      </c>
      <c r="U89" s="18">
        <v>1</v>
      </c>
      <c r="V89" s="24">
        <v>1.5</v>
      </c>
      <c r="W89" s="25"/>
      <c r="X89" s="25"/>
      <c r="Y89" s="24">
        <v>1</v>
      </c>
    </row>
    <row r="90" spans="1:25" ht="18.75" customHeight="1" x14ac:dyDescent="0.35">
      <c r="A90" s="18" t="s">
        <v>408</v>
      </c>
      <c r="B90" s="18" t="s">
        <v>453</v>
      </c>
      <c r="C90" s="10" t="s">
        <v>454</v>
      </c>
      <c r="D90" s="10" t="s">
        <v>412</v>
      </c>
      <c r="E90" s="10" t="s">
        <v>455</v>
      </c>
      <c r="F90" s="10" t="s">
        <v>22</v>
      </c>
      <c r="G90" s="10" t="s">
        <v>456</v>
      </c>
      <c r="H90" s="19"/>
      <c r="I90" s="19" t="s">
        <v>457</v>
      </c>
      <c r="J90" s="19" t="s">
        <v>133</v>
      </c>
      <c r="K90" s="23"/>
      <c r="L90" s="23"/>
      <c r="M90" s="23"/>
      <c r="N90" s="23"/>
      <c r="O90" s="23"/>
      <c r="P90" s="23"/>
      <c r="Q90" s="23"/>
      <c r="R90" s="19"/>
      <c r="S90" s="19"/>
      <c r="T90" s="18"/>
      <c r="U90" s="18"/>
      <c r="V90" s="24"/>
      <c r="W90" s="25">
        <v>462</v>
      </c>
      <c r="X90" s="25">
        <v>0.5</v>
      </c>
      <c r="Y90" s="24">
        <v>0.5</v>
      </c>
    </row>
    <row r="91" spans="1:25" x14ac:dyDescent="0.35">
      <c r="A91" s="18" t="s">
        <v>380</v>
      </c>
      <c r="B91" s="18" t="s">
        <v>381</v>
      </c>
      <c r="C91" s="19" t="s">
        <v>382</v>
      </c>
      <c r="D91" s="19"/>
      <c r="E91" s="19" t="s">
        <v>147</v>
      </c>
      <c r="F91" s="20" t="s">
        <v>22</v>
      </c>
      <c r="G91" s="21">
        <v>1602</v>
      </c>
      <c r="H91" s="19" t="s">
        <v>383</v>
      </c>
      <c r="I91" s="19" t="s">
        <v>384</v>
      </c>
      <c r="J91" s="19" t="s">
        <v>133</v>
      </c>
      <c r="K91" s="23"/>
      <c r="L91" s="23"/>
      <c r="M91" s="23"/>
      <c r="N91" s="23"/>
      <c r="O91" s="23"/>
      <c r="P91" s="23"/>
      <c r="Q91" s="23">
        <v>540</v>
      </c>
      <c r="R91" s="19">
        <v>0.5</v>
      </c>
      <c r="S91" s="19">
        <v>0.5</v>
      </c>
      <c r="T91" s="18">
        <v>664.5</v>
      </c>
      <c r="U91" s="18">
        <v>0.5</v>
      </c>
      <c r="V91" s="24">
        <v>0.5</v>
      </c>
      <c r="W91" s="35"/>
      <c r="X91" s="25"/>
      <c r="Y91" s="24">
        <v>0.5</v>
      </c>
    </row>
    <row r="92" spans="1:25" x14ac:dyDescent="0.35">
      <c r="A92" s="18" t="s">
        <v>380</v>
      </c>
      <c r="B92" s="18" t="s">
        <v>385</v>
      </c>
      <c r="C92" s="19" t="s">
        <v>386</v>
      </c>
      <c r="D92" s="19"/>
      <c r="E92" s="19" t="s">
        <v>387</v>
      </c>
      <c r="F92" s="20" t="s">
        <v>388</v>
      </c>
      <c r="G92" s="21">
        <v>60466</v>
      </c>
      <c r="H92" s="19"/>
      <c r="I92" s="19" t="s">
        <v>37</v>
      </c>
      <c r="J92" s="19" t="s">
        <v>38</v>
      </c>
      <c r="K92" s="23"/>
      <c r="L92" s="23"/>
      <c r="M92" s="23"/>
      <c r="N92" s="23"/>
      <c r="O92" s="23"/>
      <c r="P92" s="23"/>
      <c r="Q92" s="23"/>
      <c r="R92" s="19"/>
      <c r="S92" s="19"/>
      <c r="T92" s="18">
        <v>625.96</v>
      </c>
      <c r="U92" s="18">
        <v>0.5</v>
      </c>
      <c r="V92" s="24">
        <v>0.5</v>
      </c>
      <c r="W92" s="25">
        <v>528.5</v>
      </c>
      <c r="X92" s="25">
        <v>0.5</v>
      </c>
      <c r="Y92" s="24">
        <v>1</v>
      </c>
    </row>
    <row r="93" spans="1:25" x14ac:dyDescent="0.35">
      <c r="A93" s="18" t="s">
        <v>389</v>
      </c>
      <c r="B93" s="18" t="s">
        <v>390</v>
      </c>
      <c r="C93" s="19" t="s">
        <v>391</v>
      </c>
      <c r="D93" s="19"/>
      <c r="E93" s="19" t="s">
        <v>303</v>
      </c>
      <c r="F93" s="20" t="s">
        <v>22</v>
      </c>
      <c r="G93" s="21" t="s">
        <v>392</v>
      </c>
      <c r="H93" s="22">
        <v>5082879774</v>
      </c>
      <c r="I93" s="19" t="s">
        <v>45</v>
      </c>
      <c r="J93" s="19" t="s">
        <v>162</v>
      </c>
      <c r="K93" s="23">
        <v>933</v>
      </c>
      <c r="L93" s="23">
        <v>1</v>
      </c>
      <c r="M93" s="23">
        <v>5.5</v>
      </c>
      <c r="N93" s="23">
        <v>874.5</v>
      </c>
      <c r="O93" s="23">
        <v>0.5</v>
      </c>
      <c r="P93" s="23">
        <f>SUM(M93:O93,-N93)</f>
        <v>6</v>
      </c>
      <c r="Q93" s="23">
        <v>908</v>
      </c>
      <c r="R93" s="19">
        <v>0.5</v>
      </c>
      <c r="S93" s="19">
        <v>6.5</v>
      </c>
      <c r="T93" s="18">
        <v>963.5</v>
      </c>
      <c r="U93" s="18">
        <v>1</v>
      </c>
      <c r="V93" s="24">
        <v>7.5</v>
      </c>
      <c r="W93" s="25">
        <v>793.75</v>
      </c>
      <c r="X93" s="25">
        <v>0.5</v>
      </c>
      <c r="Y93" s="24">
        <v>1</v>
      </c>
    </row>
    <row r="94" spans="1:25" x14ac:dyDescent="0.35">
      <c r="N94" s="8">
        <f>SUM(N2:N93)</f>
        <v>19556.25</v>
      </c>
      <c r="T94" s="9">
        <f>SUM(T89:T93)</f>
        <v>3159.96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Kimberly</dc:creator>
  <cp:lastModifiedBy>hjgrealty@gmail.com</cp:lastModifiedBy>
  <cp:lastPrinted>2025-08-13T19:29:28Z</cp:lastPrinted>
  <dcterms:created xsi:type="dcterms:W3CDTF">2025-08-13T17:55:05Z</dcterms:created>
  <dcterms:modified xsi:type="dcterms:W3CDTF">2025-09-16T02:37:57Z</dcterms:modified>
</cp:coreProperties>
</file>