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430"/>
  <workbookPr showInkAnnotation="0" autoCompressPictures="0"/>
  <bookViews>
    <workbookView xWindow="0" yWindow="-1340" windowWidth="25600" windowHeight="16060" tabRatio="500"/>
  </bookViews>
  <sheets>
    <sheet name="Sheet1" sheetId="1" r:id="rId1"/>
  </sheets>
  <definedNames>
    <definedName name="_xlnm.Print_Area" localSheetId="0">Sheet1!$A$1:$L$110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41" i="1" l="1"/>
  <c r="F13" i="1"/>
  <c r="H13" i="1"/>
  <c r="F14" i="1"/>
  <c r="H14" i="1"/>
  <c r="F15" i="1"/>
  <c r="H15" i="1"/>
  <c r="F16" i="1"/>
  <c r="H16" i="1"/>
  <c r="F17" i="1"/>
  <c r="H17" i="1"/>
  <c r="H18" i="1"/>
  <c r="F23" i="1"/>
  <c r="H23" i="1"/>
  <c r="F24" i="1"/>
  <c r="H24" i="1"/>
  <c r="F25" i="1"/>
  <c r="H25" i="1"/>
  <c r="F26" i="1"/>
  <c r="H26" i="1"/>
  <c r="H27" i="1"/>
  <c r="F32" i="1"/>
  <c r="H32" i="1"/>
  <c r="H33" i="1"/>
  <c r="F46" i="1"/>
  <c r="H46" i="1"/>
  <c r="F47" i="1"/>
  <c r="H47" i="1"/>
  <c r="F48" i="1"/>
  <c r="H48" i="1"/>
  <c r="F49" i="1"/>
  <c r="H49" i="1"/>
  <c r="H50" i="1"/>
  <c r="F55" i="1"/>
  <c r="H55" i="1"/>
  <c r="F56" i="1"/>
  <c r="H56" i="1"/>
  <c r="F57" i="1"/>
  <c r="H57" i="1"/>
  <c r="F58" i="1"/>
  <c r="H58" i="1"/>
  <c r="H59" i="1"/>
  <c r="F64" i="1"/>
  <c r="H64" i="1"/>
  <c r="F65" i="1"/>
  <c r="H65" i="1"/>
  <c r="F66" i="1"/>
  <c r="H66" i="1"/>
  <c r="F67" i="1"/>
  <c r="H67" i="1"/>
  <c r="H68" i="1"/>
  <c r="F72" i="1"/>
  <c r="H72" i="1"/>
  <c r="F73" i="1"/>
  <c r="H73" i="1"/>
  <c r="F74" i="1"/>
  <c r="H74" i="1"/>
  <c r="F75" i="1"/>
  <c r="H75" i="1"/>
  <c r="F76" i="1"/>
  <c r="H76" i="1"/>
  <c r="H77" i="1"/>
  <c r="F84" i="1"/>
  <c r="G84" i="1"/>
  <c r="H84" i="1"/>
  <c r="F85" i="1"/>
  <c r="G85" i="1"/>
  <c r="H85" i="1"/>
  <c r="F86" i="1"/>
  <c r="G86" i="1"/>
  <c r="H86" i="1"/>
  <c r="H87" i="1"/>
  <c r="I92" i="1"/>
  <c r="I93" i="1"/>
  <c r="I94" i="1"/>
  <c r="I95" i="1"/>
  <c r="I97" i="1"/>
  <c r="I108" i="1"/>
  <c r="I110" i="1"/>
  <c r="F39" i="1"/>
  <c r="H39" i="1"/>
  <c r="F40" i="1"/>
  <c r="H40" i="1"/>
  <c r="F38" i="1"/>
  <c r="H38" i="1"/>
  <c r="J108" i="1"/>
  <c r="J92" i="1"/>
  <c r="J95" i="1"/>
  <c r="J110" i="1"/>
  <c r="J97" i="1"/>
  <c r="J94" i="1"/>
  <c r="J93" i="1"/>
</calcChain>
</file>

<file path=xl/sharedStrings.xml><?xml version="1.0" encoding="utf-8"?>
<sst xmlns="http://schemas.openxmlformats.org/spreadsheetml/2006/main" count="166" uniqueCount="81">
  <si>
    <t>WORKLOAD COMPUTATION FORM</t>
  </si>
  <si>
    <t xml:space="preserve">Name: </t>
  </si>
  <si>
    <t>Department:</t>
  </si>
  <si>
    <t>Semester:</t>
  </si>
  <si>
    <t>Instructional Hours</t>
  </si>
  <si>
    <t>Course Section</t>
  </si>
  <si>
    <t>Course Credit</t>
  </si>
  <si>
    <t>Multi. Factor</t>
  </si>
  <si>
    <t>Prep. Time</t>
  </si>
  <si>
    <t>Contact</t>
  </si>
  <si>
    <t xml:space="preserve">x 1 1/3 </t>
  </si>
  <si>
    <t>x 2/3</t>
  </si>
  <si>
    <t>ON-LINE OR HYBRID</t>
  </si>
  <si>
    <t>x 1</t>
  </si>
  <si>
    <t>LAB/CLINICAL</t>
  </si>
  <si>
    <t>x 2 =</t>
  </si>
  <si>
    <t>x 1 =</t>
  </si>
  <si>
    <t>Preps and Type</t>
  </si>
  <si>
    <t>Prep Time</t>
  </si>
  <si>
    <t>Course Section     Credits</t>
  </si>
  <si>
    <t>Multi Factor</t>
  </si>
  <si>
    <t>1/2 of 4/3</t>
  </si>
  <si>
    <t>1/2 of 2/3</t>
  </si>
  <si>
    <t>1/2 of 2</t>
  </si>
  <si>
    <t>NON-TRAD</t>
  </si>
  <si>
    <t xml:space="preserve"> Contact Time</t>
  </si>
  <si>
    <t>x 1/3 =</t>
  </si>
  <si>
    <r>
      <t xml:space="preserve">Reassignment for department chairperson, curriculum coordinator, or for any other purpose. </t>
    </r>
    <r>
      <rPr>
        <sz val="10"/>
        <rFont val="Times New Roman"/>
        <family val="1"/>
      </rPr>
      <t xml:space="preserve"> (Where faculty are given load reduction within the instructional workload for any activity other than teaching, the number of hours required for the faculty will be equal to twice the credit hour reduction with the proportional reduction in office hours of one hour per three credit hour equivalent load reduction.)</t>
    </r>
  </si>
  <si>
    <t>REAS. TIME</t>
  </si>
  <si>
    <t>Reass. Hrs.</t>
  </si>
  <si>
    <t>x 2</t>
  </si>
  <si>
    <t>=</t>
  </si>
  <si>
    <t>TOTAL REASSIGNMENT HOURS:</t>
  </si>
  <si>
    <t>TOTAL INSTRUCTIONAL AND REASSIGNMENT HOURS:</t>
  </si>
  <si>
    <t xml:space="preserve">ADVISING </t>
  </si>
  <si>
    <t xml:space="preserve">    1-7 advisees = 1 hr.</t>
  </si>
  <si>
    <t>26-31 advisees = 5 hrs.</t>
  </si>
  <si>
    <t xml:space="preserve">  8-13 advisees = 2 hrs.</t>
  </si>
  <si>
    <t>32-37 advisees = 6 hrs.</t>
  </si>
  <si>
    <t>14-19 advisees = 3 hrs.</t>
  </si>
  <si>
    <t>38-43 advisees = 7 hrs.</t>
  </si>
  <si>
    <t>20-25 advisees = 4 hrs.</t>
  </si>
  <si>
    <t>OFFICE HOURS (Reduced For Reassigned Time)</t>
  </si>
  <si>
    <t>COLLEGE SERVICE</t>
  </si>
  <si>
    <t>TOTAL WORKLOAD</t>
  </si>
  <si>
    <t xml:space="preserve">Totals </t>
  </si>
  <si>
    <t>Calculated</t>
  </si>
  <si>
    <t>Automatically</t>
  </si>
  <si>
    <t>TOTAL</t>
  </si>
  <si>
    <t>Reassigned</t>
  </si>
  <si>
    <t>Time</t>
  </si>
  <si>
    <t>Assignment</t>
  </si>
  <si>
    <t xml:space="preserve">Total # of Advisees Assigned </t>
  </si>
  <si>
    <t>Total # Hours From Table for Assigned Advisees</t>
  </si>
  <si>
    <t xml:space="preserve">TOTAL NON-INSTRUCTIONAL </t>
  </si>
  <si>
    <t>TEAM TEACHING</t>
  </si>
  <si>
    <t>Subsequent Didactic</t>
  </si>
  <si>
    <t xml:space="preserve">into the BLUE shaded cells before </t>
  </si>
  <si>
    <t>printing or saving (Save as .xlsx file )</t>
  </si>
  <si>
    <t>in Yellow Cells</t>
  </si>
  <si>
    <t>DIDACTIC/SEMINAR/ON-LINE/HYBRID</t>
  </si>
  <si>
    <t>DIDACTIC/SEMINAR</t>
  </si>
  <si>
    <t>Subject to the provisions of Article 12, the standard faculty instructional and reassignment workload shall be a minimum of 29 instructional and reassigned hours per week and a maximum of 35 instructional and reassigned hours per week. An assignment of more than 31 Total Instructional and Reassignment Hours for faculty teaching only didactic courses or for 34 or more Total Instructional and Reassignment Hours for faculty teaching other than only didactic courses, will require an adjustment in the 11 hours of non-instructional workload.</t>
  </si>
  <si>
    <t>Standard</t>
  </si>
  <si>
    <t>Total Contact</t>
  </si>
  <si>
    <t>Contact time is the actual time the instructor spends with students in an instructional method</t>
  </si>
  <si>
    <t>First Didactic</t>
  </si>
  <si>
    <t>First Lab</t>
  </si>
  <si>
    <t xml:space="preserve">                               Instructional hours for individualized instruction, mediated learning,                        </t>
  </si>
  <si>
    <t xml:space="preserve">                                               or other non-traditional modes of instruction</t>
  </si>
  <si>
    <t>Compute Instructional hours for TEAM TEACHING courses.</t>
  </si>
  <si>
    <t xml:space="preserve">To calculate workload, enter values </t>
  </si>
  <si>
    <t>For Laboratory-like and clinical courses, every fifty (50) minutes of class time shall be calculated as one (1) hour.</t>
  </si>
  <si>
    <t xml:space="preserve">                 Compute Instructional hours for SUBSEQUENT sections of DIDACTIC &amp; SEMINAR courses.</t>
  </si>
  <si>
    <t xml:space="preserve">               Compute Instructional hours for 3RD OR GREATER  sections of fully ON-LINE or HYBRID.</t>
  </si>
  <si>
    <t xml:space="preserve">                               Compute Instructional hours for FIRST sections of LAB-LIKE &amp; CLINICAL</t>
  </si>
  <si>
    <t xml:space="preserve"> Compute Instructional hours for SUBSEQUENT sections of LAB-LIKE &amp; CLINICAL-WITH ASSISTANT</t>
  </si>
  <si>
    <t xml:space="preserve">   Compute Instructional hours for SUBSEQUENT sections of LAB-LIKE &amp; CLINICAL-NO ASSISTANT</t>
  </si>
  <si>
    <t>Compute Instructional hours for 1st sections of DIDACTIC or SEMINAR courses and ON-LINE or HYBRID courses.</t>
  </si>
  <si>
    <t>Notwithstanding the preceding, there shall be no change to the treatment of contact hours for didactic courses</t>
  </si>
  <si>
    <t xml:space="preserve">                      Compute Instructional hours for 2nd sections of fully ON-LINE or HYBRID course.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</si>
</sst>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2"/>
      <color theme="1"/>
      <name val="Calibri"/>
      <family val="2"/>
      <scheme val="minor"/>
    </font>
    <font>
      <sz val="12"/>
      <color theme="1"/>
      <name val="Calibri"/>
      <family val="2"/>
      <scheme val="minor"/>
    </font>
    <font>
      <sz val="10"/>
      <name val="Times New Roman"/>
      <family val="1"/>
    </font>
    <font>
      <sz val="9"/>
      <color theme="1"/>
      <name val="Calibri"/>
      <scheme val="minor"/>
    </font>
    <font>
      <u/>
      <sz val="12"/>
      <color theme="10"/>
      <name val="Calibri"/>
      <family val="2"/>
      <scheme val="minor"/>
    </font>
    <font>
      <u/>
      <sz val="12"/>
      <color theme="11"/>
      <name val="Calibri"/>
      <family val="2"/>
      <scheme val="minor"/>
    </font>
    <font>
      <b/>
      <sz val="10"/>
      <name val="Times New Roman"/>
    </font>
    <font>
      <sz val="8"/>
      <name val="Calibri"/>
      <family val="2"/>
      <scheme val="minor"/>
    </font>
    <font>
      <sz val="10"/>
      <color theme="1"/>
      <name val="Calibri"/>
      <scheme val="minor"/>
    </font>
    <font>
      <sz val="10"/>
      <name val="Arial"/>
    </font>
    <font>
      <b/>
      <sz val="10"/>
      <color theme="1"/>
      <name val="Calibri"/>
      <family val="2"/>
      <scheme val="minor"/>
    </font>
    <font>
      <sz val="10"/>
      <color rgb="FF000000"/>
      <name val="Calibri"/>
      <family val="2"/>
      <scheme val="minor"/>
    </font>
    <font>
      <sz val="10"/>
      <name val="Calibri"/>
      <scheme val="minor"/>
    </font>
    <font>
      <sz val="10"/>
      <color rgb="FF000000"/>
      <name val="Arial"/>
    </font>
    <font>
      <sz val="8"/>
      <name val="Times New Roman"/>
    </font>
    <font>
      <sz val="8"/>
      <color theme="1"/>
      <name val="Calibri"/>
      <scheme val="minor"/>
    </font>
    <font>
      <b/>
      <sz val="10"/>
      <color theme="1"/>
      <name val="Times New Roman"/>
    </font>
    <font>
      <sz val="12"/>
      <name val="Calibri"/>
      <family val="2"/>
      <scheme val="minor"/>
    </font>
    <font>
      <sz val="10"/>
      <color theme="1"/>
      <name val="Times New Roman"/>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
      <patternFill patternType="solid">
        <fgColor theme="0"/>
        <bgColor rgb="FF000000"/>
      </patternFill>
    </fill>
  </fills>
  <borders count="6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thin">
        <color auto="1"/>
      </right>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medium">
        <color auto="1"/>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auto="1"/>
      </left>
      <right/>
      <top style="medium">
        <color auto="1"/>
      </top>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s>
  <cellStyleXfs count="1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92">
    <xf numFmtId="0" fontId="0" fillId="0" borderId="0" xfId="0"/>
    <xf numFmtId="0" fontId="0" fillId="0" borderId="0" xfId="0" applyBorder="1"/>
    <xf numFmtId="0" fontId="2" fillId="3" borderId="0" xfId="0" applyFont="1" applyFill="1" applyBorder="1" applyAlignment="1" applyProtection="1">
      <protection locked="0"/>
    </xf>
    <xf numFmtId="0" fontId="0" fillId="3" borderId="0" xfId="0" applyFill="1"/>
    <xf numFmtId="0" fontId="2" fillId="0" borderId="29" xfId="0" applyFont="1" applyBorder="1" applyAlignment="1" applyProtection="1">
      <alignment horizontal="center"/>
    </xf>
    <xf numFmtId="0" fontId="0" fillId="0" borderId="4" xfId="0" applyBorder="1"/>
    <xf numFmtId="0" fontId="0" fillId="0" borderId="0" xfId="0" applyFont="1"/>
    <xf numFmtId="0" fontId="8" fillId="0" borderId="21" xfId="0" applyFont="1" applyBorder="1"/>
    <xf numFmtId="0" fontId="8" fillId="0" borderId="41" xfId="0" applyFont="1" applyBorder="1"/>
    <xf numFmtId="0" fontId="3" fillId="0" borderId="21" xfId="0" applyFont="1" applyBorder="1"/>
    <xf numFmtId="0" fontId="8" fillId="0" borderId="0" xfId="0" applyFont="1"/>
    <xf numFmtId="0" fontId="8" fillId="0" borderId="4" xfId="0" applyFont="1" applyBorder="1"/>
    <xf numFmtId="0" fontId="8" fillId="0" borderId="0" xfId="0" applyFont="1" applyBorder="1"/>
    <xf numFmtId="0" fontId="8" fillId="0" borderId="29" xfId="0" applyFont="1" applyBorder="1"/>
    <xf numFmtId="0" fontId="2" fillId="0" borderId="21" xfId="0" applyFont="1" applyFill="1" applyBorder="1" applyAlignment="1">
      <alignment horizontal="left"/>
    </xf>
    <xf numFmtId="0" fontId="2" fillId="0" borderId="41" xfId="0" applyFont="1" applyFill="1" applyBorder="1" applyAlignment="1">
      <alignment horizontal="left"/>
    </xf>
    <xf numFmtId="0" fontId="2" fillId="2" borderId="16" xfId="0" applyFont="1" applyFill="1" applyBorder="1" applyAlignment="1" applyProtection="1">
      <alignment horizontal="center"/>
      <protection locked="0"/>
    </xf>
    <xf numFmtId="2" fontId="2" fillId="0" borderId="12" xfId="0" applyNumberFormat="1" applyFont="1" applyBorder="1" applyAlignment="1" applyProtection="1">
      <alignment horizontal="center"/>
    </xf>
    <xf numFmtId="0" fontId="2" fillId="2" borderId="19" xfId="0" applyFont="1" applyFill="1" applyBorder="1" applyAlignment="1" applyProtection="1">
      <alignment horizontal="center"/>
      <protection locked="0"/>
    </xf>
    <xf numFmtId="0" fontId="8" fillId="0" borderId="0" xfId="0" applyFont="1" applyAlignment="1">
      <alignment horizontal="center"/>
    </xf>
    <xf numFmtId="0" fontId="8" fillId="5" borderId="43" xfId="0" applyFont="1" applyFill="1" applyBorder="1" applyAlignment="1" applyProtection="1">
      <alignment horizontal="right"/>
    </xf>
    <xf numFmtId="2" fontId="8" fillId="5" borderId="44" xfId="0" applyNumberFormat="1" applyFont="1" applyFill="1" applyBorder="1" applyAlignment="1" applyProtection="1">
      <alignment horizontal="center"/>
    </xf>
    <xf numFmtId="0" fontId="8" fillId="0" borderId="0" xfId="0" applyFont="1" applyBorder="1" applyAlignment="1">
      <alignment vertical="center"/>
    </xf>
    <xf numFmtId="0" fontId="2" fillId="3" borderId="0" xfId="0" applyFont="1" applyFill="1" applyBorder="1" applyAlignment="1" applyProtection="1">
      <alignment vertical="center"/>
      <protection locked="0"/>
    </xf>
    <xf numFmtId="0" fontId="8" fillId="3" borderId="0" xfId="0" applyFont="1" applyFill="1" applyBorder="1" applyAlignment="1" applyProtection="1">
      <protection locked="0"/>
    </xf>
    <xf numFmtId="0" fontId="2" fillId="3" borderId="0" xfId="0" applyFont="1" applyFill="1" applyBorder="1" applyAlignment="1" applyProtection="1">
      <alignment horizontal="center"/>
      <protection locked="0"/>
    </xf>
    <xf numFmtId="0" fontId="2" fillId="0" borderId="0" xfId="0" applyFont="1" applyBorder="1" applyAlignment="1">
      <alignment horizontal="center"/>
    </xf>
    <xf numFmtId="164" fontId="2" fillId="0" borderId="0" xfId="0" applyNumberFormat="1" applyFont="1" applyBorder="1" applyAlignment="1">
      <alignment horizontal="center"/>
    </xf>
    <xf numFmtId="0" fontId="2" fillId="2" borderId="41" xfId="0" applyFont="1" applyFill="1" applyBorder="1" applyAlignment="1" applyProtection="1">
      <alignment horizontal="center"/>
      <protection locked="0"/>
    </xf>
    <xf numFmtId="0" fontId="2" fillId="0" borderId="41" xfId="0" applyFont="1" applyBorder="1" applyAlignment="1">
      <alignment horizontal="center"/>
    </xf>
    <xf numFmtId="164" fontId="2" fillId="0" borderId="41" xfId="0" applyNumberFormat="1" applyFont="1" applyBorder="1" applyAlignment="1">
      <alignment horizontal="center"/>
    </xf>
    <xf numFmtId="0" fontId="8" fillId="3" borderId="0" xfId="0" applyFont="1" applyFill="1" applyBorder="1" applyAlignment="1" applyProtection="1">
      <alignment horizontal="right"/>
    </xf>
    <xf numFmtId="164" fontId="8" fillId="3" borderId="0" xfId="0" applyNumberFormat="1" applyFont="1" applyFill="1" applyBorder="1" applyAlignment="1" applyProtection="1">
      <alignment horizontal="center"/>
    </xf>
    <xf numFmtId="0" fontId="2" fillId="2" borderId="21" xfId="0" applyFont="1" applyFill="1" applyBorder="1" applyAlignment="1" applyProtection="1">
      <alignment horizontal="center"/>
      <protection locked="0"/>
    </xf>
    <xf numFmtId="164" fontId="2" fillId="0" borderId="21" xfId="0" applyNumberFormat="1" applyFont="1" applyBorder="1" applyAlignment="1">
      <alignment horizontal="center"/>
    </xf>
    <xf numFmtId="2" fontId="2" fillId="0" borderId="20" xfId="0" applyNumberFormat="1" applyFont="1" applyBorder="1" applyAlignment="1" applyProtection="1">
      <alignment horizontal="center"/>
    </xf>
    <xf numFmtId="0" fontId="8" fillId="0" borderId="10" xfId="0" applyFont="1" applyBorder="1"/>
    <xf numFmtId="2" fontId="2" fillId="0" borderId="12" xfId="0" applyNumberFormat="1" applyFont="1" applyBorder="1" applyAlignment="1">
      <alignment horizontal="center"/>
    </xf>
    <xf numFmtId="2" fontId="2" fillId="0" borderId="20" xfId="0" applyNumberFormat="1" applyFont="1" applyBorder="1" applyAlignment="1">
      <alignment horizontal="center"/>
    </xf>
    <xf numFmtId="0" fontId="8" fillId="5" borderId="43" xfId="0" applyFont="1" applyFill="1" applyBorder="1" applyAlignment="1">
      <alignment horizontal="right"/>
    </xf>
    <xf numFmtId="2" fontId="8" fillId="5" borderId="44" xfId="0" applyNumberFormat="1" applyFont="1" applyFill="1" applyBorder="1" applyAlignment="1">
      <alignment horizontal="center"/>
    </xf>
    <xf numFmtId="0" fontId="8" fillId="3" borderId="0" xfId="0" applyFont="1" applyFill="1"/>
    <xf numFmtId="0" fontId="8" fillId="3" borderId="0" xfId="0" applyFont="1" applyFill="1" applyBorder="1" applyAlignment="1">
      <alignment horizontal="right"/>
    </xf>
    <xf numFmtId="164" fontId="8" fillId="3" borderId="0" xfId="0" applyNumberFormat="1" applyFont="1" applyFill="1" applyBorder="1" applyAlignment="1">
      <alignment horizontal="center"/>
    </xf>
    <xf numFmtId="0" fontId="8" fillId="0" borderId="7" xfId="0" applyFont="1" applyBorder="1"/>
    <xf numFmtId="0" fontId="2" fillId="0" borderId="0" xfId="0" applyFont="1" applyBorder="1" applyAlignment="1">
      <alignment vertical="center" textRotation="90"/>
    </xf>
    <xf numFmtId="0" fontId="8" fillId="3" borderId="0" xfId="0" applyFont="1" applyFill="1" applyBorder="1"/>
    <xf numFmtId="0" fontId="8" fillId="0" borderId="5" xfId="0" applyFont="1" applyBorder="1"/>
    <xf numFmtId="0" fontId="8" fillId="0" borderId="46" xfId="0" applyFont="1" applyBorder="1"/>
    <xf numFmtId="0" fontId="8" fillId="0" borderId="24" xfId="0" applyFont="1" applyBorder="1"/>
    <xf numFmtId="0" fontId="2" fillId="0" borderId="24" xfId="0" applyFont="1" applyBorder="1" applyAlignment="1">
      <alignment horizontal="center" wrapText="1"/>
    </xf>
    <xf numFmtId="0" fontId="8" fillId="0" borderId="50" xfId="0" applyFont="1" applyBorder="1"/>
    <xf numFmtId="0" fontId="2" fillId="2" borderId="21" xfId="0" applyFont="1" applyFill="1" applyBorder="1" applyAlignment="1" applyProtection="1">
      <alignment vertical="center"/>
      <protection locked="0"/>
    </xf>
    <xf numFmtId="2" fontId="8" fillId="0" borderId="21" xfId="0" applyNumberFormat="1" applyFont="1" applyBorder="1" applyAlignment="1">
      <alignment horizontal="center"/>
    </xf>
    <xf numFmtId="0" fontId="2" fillId="2" borderId="3" xfId="0" applyFont="1" applyFill="1" applyBorder="1" applyAlignment="1" applyProtection="1">
      <alignment horizontal="center"/>
      <protection locked="0"/>
    </xf>
    <xf numFmtId="0" fontId="2" fillId="2" borderId="41" xfId="0" applyFont="1" applyFill="1" applyBorder="1" applyAlignment="1" applyProtection="1">
      <alignment vertical="center"/>
      <protection locked="0"/>
    </xf>
    <xf numFmtId="2" fontId="8" fillId="0" borderId="41" xfId="0" applyNumberFormat="1" applyFont="1" applyBorder="1" applyAlignment="1">
      <alignment horizontal="center"/>
    </xf>
    <xf numFmtId="0" fontId="2" fillId="2" borderId="31" xfId="0" applyFont="1" applyFill="1" applyBorder="1" applyAlignment="1" applyProtection="1">
      <alignment horizontal="center"/>
      <protection locked="0"/>
    </xf>
    <xf numFmtId="0" fontId="8" fillId="0" borderId="49" xfId="0" applyFont="1" applyBorder="1"/>
    <xf numFmtId="0" fontId="2" fillId="0" borderId="0" xfId="0" applyFont="1" applyBorder="1" applyAlignment="1">
      <alignment horizontal="center" wrapText="1"/>
    </xf>
    <xf numFmtId="2" fontId="8" fillId="0" borderId="0" xfId="0" applyNumberFormat="1" applyFont="1" applyBorder="1" applyAlignment="1">
      <alignment horizontal="center"/>
    </xf>
    <xf numFmtId="164" fontId="2" fillId="0" borderId="32" xfId="0" applyNumberFormat="1" applyFont="1" applyBorder="1" applyAlignment="1">
      <alignment horizontal="center"/>
    </xf>
    <xf numFmtId="164" fontId="8" fillId="0" borderId="4" xfId="0" applyNumberFormat="1" applyFont="1" applyBorder="1"/>
    <xf numFmtId="0" fontId="2" fillId="0" borderId="40" xfId="0" applyFont="1" applyBorder="1" applyAlignment="1">
      <alignment horizontal="center"/>
    </xf>
    <xf numFmtId="0" fontId="8" fillId="0" borderId="13" xfId="0" applyFont="1" applyBorder="1"/>
    <xf numFmtId="0" fontId="2" fillId="0" borderId="39" xfId="0" applyFont="1" applyBorder="1" applyAlignment="1">
      <alignment horizontal="center"/>
    </xf>
    <xf numFmtId="0" fontId="2" fillId="0" borderId="0" xfId="0" applyFont="1" applyBorder="1" applyAlignment="1">
      <alignment horizontal="center" vertical="center" textRotation="90"/>
    </xf>
    <xf numFmtId="164" fontId="6" fillId="5" borderId="32" xfId="0" applyNumberFormat="1" applyFont="1" applyFill="1" applyBorder="1" applyAlignment="1">
      <alignment horizontal="center"/>
    </xf>
    <xf numFmtId="0" fontId="2" fillId="4" borderId="6" xfId="0" applyFont="1" applyFill="1" applyBorder="1" applyAlignment="1">
      <alignment horizontal="left" wrapText="1"/>
    </xf>
    <xf numFmtId="0" fontId="2" fillId="4" borderId="7" xfId="0" applyFont="1" applyFill="1" applyBorder="1" applyAlignment="1">
      <alignment horizontal="left" wrapText="1"/>
    </xf>
    <xf numFmtId="0" fontId="2" fillId="4" borderId="8" xfId="0" applyFont="1" applyFill="1" applyBorder="1" applyAlignment="1">
      <alignment horizontal="left" wrapText="1"/>
    </xf>
    <xf numFmtId="0" fontId="2" fillId="4" borderId="0" xfId="0" applyFont="1" applyFill="1" applyBorder="1" applyAlignment="1">
      <alignment horizontal="left" wrapText="1"/>
    </xf>
    <xf numFmtId="0" fontId="2" fillId="3" borderId="36" xfId="0" applyFont="1" applyFill="1" applyBorder="1" applyAlignment="1">
      <alignment horizontal="left" wrapText="1"/>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2" fillId="3" borderId="45" xfId="0" applyFont="1" applyFill="1" applyBorder="1" applyAlignment="1">
      <alignment horizontal="center" wrapText="1"/>
    </xf>
    <xf numFmtId="0" fontId="2" fillId="3" borderId="51" xfId="0" applyFont="1" applyFill="1" applyBorder="1" applyAlignment="1">
      <alignment horizontal="center" wrapText="1"/>
    </xf>
    <xf numFmtId="0" fontId="8" fillId="3" borderId="4" xfId="0" applyFont="1" applyFill="1" applyBorder="1"/>
    <xf numFmtId="0" fontId="2" fillId="2" borderId="32" xfId="0" applyFont="1" applyFill="1" applyBorder="1" applyAlignment="1" applyProtection="1">
      <alignment horizontal="center"/>
      <protection locked="0"/>
    </xf>
    <xf numFmtId="0" fontId="2" fillId="0" borderId="36" xfId="0" applyFont="1" applyBorder="1" applyAlignment="1" applyProtection="1"/>
    <xf numFmtId="0" fontId="2" fillId="0" borderId="36" xfId="0" applyFont="1" applyBorder="1" applyAlignment="1" applyProtection="1">
      <alignment horizontal="left"/>
    </xf>
    <xf numFmtId="0" fontId="2" fillId="0" borderId="0" xfId="0" applyFont="1" applyBorder="1" applyAlignment="1" applyProtection="1">
      <alignment horizontal="center"/>
    </xf>
    <xf numFmtId="0" fontId="2" fillId="0" borderId="5" xfId="0" applyFont="1" applyBorder="1" applyAlignment="1" applyProtection="1"/>
    <xf numFmtId="0" fontId="2" fillId="0" borderId="29" xfId="0" applyFont="1" applyBorder="1" applyAlignment="1" applyProtection="1"/>
    <xf numFmtId="0" fontId="2" fillId="0" borderId="0" xfId="0" applyFont="1" applyBorder="1" applyAlignment="1" applyProtection="1"/>
    <xf numFmtId="0" fontId="2" fillId="0" borderId="4" xfId="0" applyFont="1" applyBorder="1" applyAlignment="1" applyProtection="1"/>
    <xf numFmtId="0" fontId="2" fillId="0" borderId="54" xfId="0" applyFont="1" applyBorder="1" applyAlignment="1" applyProtection="1"/>
    <xf numFmtId="0" fontId="2" fillId="0" borderId="9" xfId="0" applyFont="1" applyBorder="1" applyAlignment="1" applyProtection="1">
      <alignment horizontal="center"/>
    </xf>
    <xf numFmtId="0" fontId="2" fillId="0" borderId="56" xfId="0" applyFont="1" applyBorder="1" applyAlignment="1" applyProtection="1"/>
    <xf numFmtId="0" fontId="2" fillId="0" borderId="49" xfId="0" applyFont="1" applyBorder="1" applyAlignment="1" applyProtection="1"/>
    <xf numFmtId="0" fontId="2" fillId="0" borderId="10" xfId="0" applyFont="1" applyBorder="1" applyAlignment="1" applyProtection="1"/>
    <xf numFmtId="0" fontId="2" fillId="0" borderId="43" xfId="0" applyFont="1" applyBorder="1" applyAlignment="1"/>
    <xf numFmtId="0" fontId="2" fillId="0" borderId="55" xfId="0" applyFont="1" applyBorder="1" applyAlignment="1"/>
    <xf numFmtId="0" fontId="2" fillId="0" borderId="38" xfId="0" applyFont="1" applyBorder="1" applyAlignment="1"/>
    <xf numFmtId="0" fontId="2" fillId="0" borderId="52" xfId="0" applyFont="1" applyBorder="1" applyAlignment="1"/>
    <xf numFmtId="0" fontId="2" fillId="0" borderId="39" xfId="0" applyFont="1" applyBorder="1" applyAlignment="1" applyProtection="1">
      <alignment horizontal="center" wrapText="1"/>
    </xf>
    <xf numFmtId="0" fontId="2" fillId="0" borderId="0" xfId="0" applyFont="1" applyBorder="1" applyAlignment="1">
      <alignment horizontal="left" wrapText="1"/>
    </xf>
    <xf numFmtId="0" fontId="2" fillId="2" borderId="47" xfId="0" applyFont="1" applyFill="1" applyBorder="1" applyAlignment="1" applyProtection="1">
      <alignment horizontal="center" wrapText="1"/>
      <protection locked="0"/>
    </xf>
    <xf numFmtId="0" fontId="2" fillId="0" borderId="54" xfId="0" applyFont="1" applyBorder="1" applyAlignment="1"/>
    <xf numFmtId="0" fontId="2" fillId="0" borderId="9" xfId="0" applyFont="1" applyBorder="1" applyAlignment="1"/>
    <xf numFmtId="0" fontId="2" fillId="0" borderId="49" xfId="0" applyFont="1" applyBorder="1" applyAlignment="1"/>
    <xf numFmtId="0" fontId="2" fillId="0" borderId="49" xfId="0" applyFont="1" applyBorder="1" applyAlignment="1" applyProtection="1">
      <alignment horizontal="center"/>
    </xf>
    <xf numFmtId="0" fontId="2" fillId="0" borderId="9" xfId="0" applyFont="1" applyBorder="1" applyAlignment="1">
      <alignment horizontal="center"/>
    </xf>
    <xf numFmtId="0" fontId="2" fillId="0" borderId="9" xfId="0" applyFont="1" applyBorder="1"/>
    <xf numFmtId="0" fontId="2" fillId="2" borderId="48" xfId="0" applyFont="1" applyFill="1" applyBorder="1" applyAlignment="1" applyProtection="1">
      <alignment horizontal="center"/>
      <protection locked="0"/>
    </xf>
    <xf numFmtId="0" fontId="10" fillId="5" borderId="32" xfId="0" applyFont="1" applyFill="1" applyBorder="1" applyAlignment="1">
      <alignment horizontal="center"/>
    </xf>
    <xf numFmtId="0" fontId="9" fillId="0" borderId="32" xfId="0" applyFont="1" applyFill="1" applyBorder="1" applyAlignment="1" applyProtection="1">
      <alignment horizontal="center"/>
    </xf>
    <xf numFmtId="164" fontId="10" fillId="5" borderId="32" xfId="0" applyNumberFormat="1" applyFont="1" applyFill="1" applyBorder="1" applyAlignment="1">
      <alignment horizontal="center"/>
    </xf>
    <xf numFmtId="0" fontId="9" fillId="0" borderId="39" xfId="0" applyFont="1" applyBorder="1" applyAlignment="1">
      <alignment horizontal="center"/>
    </xf>
    <xf numFmtId="0" fontId="12" fillId="3" borderId="0" xfId="0" applyFont="1" applyFill="1" applyBorder="1" applyAlignment="1" applyProtection="1">
      <alignment horizontal="right"/>
    </xf>
    <xf numFmtId="2" fontId="12" fillId="3" borderId="0" xfId="0" applyNumberFormat="1" applyFont="1" applyFill="1" applyBorder="1" applyAlignment="1" applyProtection="1">
      <alignment horizontal="center"/>
    </xf>
    <xf numFmtId="0" fontId="8" fillId="5" borderId="17" xfId="0" applyFont="1" applyFill="1" applyBorder="1" applyAlignment="1" applyProtection="1">
      <alignment horizontal="right"/>
    </xf>
    <xf numFmtId="2" fontId="8" fillId="5" borderId="53" xfId="0" applyNumberFormat="1" applyFont="1" applyFill="1" applyBorder="1" applyAlignment="1" applyProtection="1">
      <alignment horizontal="center"/>
    </xf>
    <xf numFmtId="0" fontId="13" fillId="0" borderId="0" xfId="0" applyFont="1" applyAlignment="1">
      <alignment horizontal="center" vertical="center"/>
    </xf>
    <xf numFmtId="0" fontId="3" fillId="0" borderId="24" xfId="0" applyFont="1" applyBorder="1"/>
    <xf numFmtId="0" fontId="3" fillId="0" borderId="41" xfId="0" applyFont="1" applyBorder="1"/>
    <xf numFmtId="0" fontId="8" fillId="5" borderId="17" xfId="0" applyFont="1" applyFill="1" applyBorder="1" applyAlignment="1">
      <alignment horizontal="right"/>
    </xf>
    <xf numFmtId="2" fontId="8" fillId="5" borderId="53" xfId="0" applyNumberFormat="1" applyFont="1" applyFill="1" applyBorder="1" applyAlignment="1">
      <alignment horizontal="center"/>
    </xf>
    <xf numFmtId="0" fontId="8" fillId="0" borderId="54" xfId="0" applyFont="1" applyBorder="1"/>
    <xf numFmtId="0" fontId="8" fillId="0" borderId="41"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8" fillId="2" borderId="18" xfId="0" applyFont="1" applyFill="1" applyBorder="1" applyAlignment="1" applyProtection="1">
      <protection locked="0"/>
    </xf>
    <xf numFmtId="0" fontId="2" fillId="0" borderId="0" xfId="0" applyFont="1" applyBorder="1" applyAlignment="1">
      <alignment horizontal="center"/>
    </xf>
    <xf numFmtId="0" fontId="8" fillId="0" borderId="21" xfId="0" applyFont="1" applyBorder="1" applyAlignment="1">
      <alignment horizontal="center"/>
    </xf>
    <xf numFmtId="0" fontId="8" fillId="0" borderId="24" xfId="0" applyFont="1" applyBorder="1" applyAlignment="1"/>
    <xf numFmtId="0" fontId="2" fillId="0" borderId="21" xfId="0" applyFont="1" applyBorder="1" applyAlignment="1">
      <alignment horizontal="center"/>
    </xf>
    <xf numFmtId="0" fontId="2" fillId="0" borderId="0"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7" xfId="0" applyFont="1" applyBorder="1" applyAlignment="1">
      <alignment horizontal="center" vertical="center"/>
    </xf>
    <xf numFmtId="0" fontId="2" fillId="0" borderId="26" xfId="0" applyFont="1" applyFill="1" applyBorder="1" applyAlignment="1">
      <alignment horizontal="left"/>
    </xf>
    <xf numFmtId="0" fontId="2" fillId="0" borderId="30" xfId="0" applyFont="1" applyFill="1" applyBorder="1" applyAlignment="1">
      <alignment horizontal="left"/>
    </xf>
    <xf numFmtId="0" fontId="8" fillId="0" borderId="9" xfId="0" applyFont="1" applyBorder="1"/>
    <xf numFmtId="0" fontId="8" fillId="0" borderId="0" xfId="0" applyFont="1" applyBorder="1" applyAlignment="1">
      <alignment horizontal="center"/>
    </xf>
    <xf numFmtId="0" fontId="8" fillId="0" borderId="38" xfId="0" applyFont="1" applyBorder="1"/>
    <xf numFmtId="0" fontId="2" fillId="0" borderId="0" xfId="0" applyFont="1" applyBorder="1" applyAlignment="1" applyProtection="1">
      <alignment vertical="center" textRotation="90"/>
      <protection locked="0"/>
    </xf>
    <xf numFmtId="0" fontId="3" fillId="0" borderId="0" xfId="0" applyFont="1" applyBorder="1"/>
    <xf numFmtId="1" fontId="2" fillId="2" borderId="21" xfId="69" applyNumberFormat="1" applyFont="1" applyFill="1" applyBorder="1" applyAlignment="1" applyProtection="1">
      <alignment horizontal="center"/>
      <protection locked="0"/>
    </xf>
    <xf numFmtId="1" fontId="2" fillId="2" borderId="21" xfId="0" applyNumberFormat="1" applyFont="1" applyFill="1" applyBorder="1" applyAlignment="1" applyProtection="1">
      <alignment horizontal="center"/>
      <protection locked="0"/>
    </xf>
    <xf numFmtId="0" fontId="2" fillId="0" borderId="25" xfId="0" applyFont="1" applyBorder="1" applyAlignment="1">
      <alignment horizontal="center" wrapText="1"/>
    </xf>
    <xf numFmtId="2" fontId="8" fillId="0" borderId="22" xfId="0" applyNumberFormat="1" applyFont="1" applyBorder="1" applyAlignment="1">
      <alignment horizontal="center"/>
    </xf>
    <xf numFmtId="1" fontId="2" fillId="2" borderId="41" xfId="0" applyNumberFormat="1" applyFont="1" applyFill="1" applyBorder="1" applyAlignment="1" applyProtection="1">
      <alignment horizontal="center"/>
      <protection locked="0"/>
    </xf>
    <xf numFmtId="0" fontId="8" fillId="0" borderId="24" xfId="0" applyFont="1" applyBorder="1" applyAlignment="1">
      <alignment horizontal="center"/>
    </xf>
    <xf numFmtId="0" fontId="2" fillId="2" borderId="28" xfId="0" applyFont="1" applyFill="1" applyBorder="1" applyAlignment="1" applyProtection="1">
      <alignment vertical="center"/>
      <protection locked="0"/>
    </xf>
    <xf numFmtId="0" fontId="2" fillId="0" borderId="11" xfId="0" applyFont="1" applyBorder="1" applyAlignment="1">
      <alignment horizontal="center" wrapText="1"/>
    </xf>
    <xf numFmtId="0" fontId="2" fillId="0" borderId="23" xfId="0" applyFont="1" applyBorder="1" applyAlignment="1">
      <alignment horizontal="center"/>
    </xf>
    <xf numFmtId="2" fontId="2" fillId="0" borderId="25" xfId="0" applyNumberFormat="1" applyFont="1" applyBorder="1" applyAlignment="1">
      <alignment horizontal="center" wrapText="1"/>
    </xf>
    <xf numFmtId="2" fontId="8" fillId="5" borderId="32" xfId="0" applyNumberFormat="1" applyFont="1" applyFill="1" applyBorder="1" applyAlignment="1" applyProtection="1">
      <alignment horizontal="center"/>
    </xf>
    <xf numFmtId="0" fontId="11" fillId="6" borderId="0" xfId="0" applyFont="1" applyFill="1" applyBorder="1" applyAlignment="1">
      <alignment horizontal="right"/>
    </xf>
    <xf numFmtId="164" fontId="11" fillId="6" borderId="0" xfId="0" applyNumberFormat="1" applyFont="1" applyFill="1" applyBorder="1" applyAlignment="1">
      <alignment horizontal="center"/>
    </xf>
    <xf numFmtId="2" fontId="2" fillId="0" borderId="21" xfId="0" applyNumberFormat="1" applyFont="1" applyBorder="1" applyAlignment="1">
      <alignment horizontal="center"/>
    </xf>
    <xf numFmtId="2" fontId="2" fillId="0" borderId="22" xfId="0" applyNumberFormat="1" applyFont="1" applyBorder="1" applyAlignment="1" applyProtection="1">
      <alignment horizontal="center"/>
    </xf>
    <xf numFmtId="2" fontId="2" fillId="0" borderId="42" xfId="0" applyNumberFormat="1" applyFont="1" applyBorder="1" applyAlignment="1" applyProtection="1">
      <alignment horizontal="center"/>
    </xf>
    <xf numFmtId="0" fontId="6" fillId="5" borderId="61" xfId="0" applyFont="1" applyFill="1" applyBorder="1" applyAlignment="1">
      <alignment horizontal="center"/>
    </xf>
    <xf numFmtId="0" fontId="2" fillId="0" borderId="20" xfId="0" applyFont="1" applyBorder="1" applyAlignment="1">
      <alignment horizontal="center"/>
    </xf>
    <xf numFmtId="0" fontId="2" fillId="0" borderId="24" xfId="0" applyFont="1" applyBorder="1" applyAlignment="1">
      <alignment horizontal="center" wrapText="1"/>
    </xf>
    <xf numFmtId="0" fontId="2" fillId="0" borderId="63" xfId="0" applyFont="1" applyBorder="1" applyAlignment="1">
      <alignment horizontal="center"/>
    </xf>
    <xf numFmtId="0" fontId="2" fillId="0" borderId="12" xfId="0" applyFont="1" applyBorder="1" applyAlignment="1">
      <alignment horizontal="center" wrapText="1"/>
    </xf>
    <xf numFmtId="0" fontId="8" fillId="0" borderId="22" xfId="0" applyFont="1" applyBorder="1" applyAlignment="1">
      <alignment horizontal="center"/>
    </xf>
    <xf numFmtId="0" fontId="8" fillId="0" borderId="42" xfId="0" applyFont="1" applyBorder="1" applyAlignment="1">
      <alignment horizontal="center"/>
    </xf>
    <xf numFmtId="0" fontId="2" fillId="2" borderId="49" xfId="0" applyFont="1" applyFill="1" applyBorder="1" applyAlignment="1" applyProtection="1">
      <protection locked="0"/>
    </xf>
    <xf numFmtId="0" fontId="8" fillId="2" borderId="31" xfId="0" applyFont="1" applyFill="1" applyBorder="1" applyAlignment="1" applyProtection="1">
      <protection locked="0"/>
    </xf>
    <xf numFmtId="0" fontId="2" fillId="0" borderId="35" xfId="0" applyFont="1" applyBorder="1" applyAlignment="1">
      <alignment horizontal="center" wrapText="1"/>
    </xf>
    <xf numFmtId="0" fontId="2" fillId="0" borderId="64" xfId="0" applyFont="1" applyBorder="1" applyAlignment="1">
      <alignment horizontal="center"/>
    </xf>
    <xf numFmtId="0" fontId="2" fillId="0" borderId="65" xfId="0" applyFont="1" applyBorder="1" applyAlignment="1">
      <alignment horizontal="center"/>
    </xf>
    <xf numFmtId="2" fontId="2" fillId="0" borderId="42" xfId="0" applyNumberFormat="1" applyFont="1" applyBorder="1" applyAlignment="1">
      <alignment horizontal="center"/>
    </xf>
    <xf numFmtId="0" fontId="2" fillId="2" borderId="54" xfId="0" applyFont="1" applyFill="1" applyBorder="1" applyAlignment="1" applyProtection="1">
      <alignment vertical="center"/>
      <protection locked="0"/>
    </xf>
    <xf numFmtId="0" fontId="8" fillId="2" borderId="9" xfId="0" applyFont="1" applyFill="1" applyBorder="1" applyAlignment="1" applyProtection="1">
      <protection locked="0"/>
    </xf>
    <xf numFmtId="0" fontId="2" fillId="0" borderId="37" xfId="0" applyFont="1" applyBorder="1" applyAlignment="1"/>
    <xf numFmtId="0" fontId="2" fillId="3" borderId="44" xfId="0" applyFont="1" applyFill="1" applyBorder="1" applyAlignment="1" applyProtection="1">
      <alignment horizontal="center"/>
    </xf>
    <xf numFmtId="2" fontId="8" fillId="3" borderId="0" xfId="0" applyNumberFormat="1" applyFont="1" applyFill="1" applyBorder="1" applyAlignment="1" applyProtection="1">
      <alignment horizontal="center"/>
    </xf>
    <xf numFmtId="2" fontId="2" fillId="0" borderId="22" xfId="0" applyNumberFormat="1" applyFont="1" applyBorder="1" applyAlignment="1">
      <alignment horizontal="center"/>
    </xf>
    <xf numFmtId="2" fontId="2" fillId="0" borderId="41" xfId="0" applyNumberFormat="1" applyFont="1" applyBorder="1" applyAlignment="1">
      <alignment horizontal="center"/>
    </xf>
    <xf numFmtId="0" fontId="2" fillId="3" borderId="58" xfId="0" applyFont="1" applyFill="1" applyBorder="1" applyAlignment="1">
      <alignment horizontal="center" wrapText="1"/>
    </xf>
    <xf numFmtId="0" fontId="2" fillId="2" borderId="9" xfId="0" applyFont="1" applyFill="1" applyBorder="1" applyAlignment="1" applyProtection="1">
      <protection locked="0"/>
    </xf>
    <xf numFmtId="0" fontId="2" fillId="0" borderId="21" xfId="0" applyFont="1" applyBorder="1" applyAlignment="1">
      <alignment horizontal="center"/>
    </xf>
    <xf numFmtId="0" fontId="2" fillId="0" borderId="24" xfId="0" applyFont="1" applyBorder="1" applyAlignment="1">
      <alignment horizontal="center" wrapText="1"/>
    </xf>
    <xf numFmtId="0" fontId="2" fillId="0" borderId="0" xfId="0" applyFont="1" applyFill="1" applyBorder="1" applyAlignment="1">
      <alignment horizontal="left"/>
    </xf>
    <xf numFmtId="0" fontId="2" fillId="0" borderId="54" xfId="0" applyFont="1" applyFill="1" applyBorder="1" applyAlignment="1">
      <alignment horizontal="left"/>
    </xf>
    <xf numFmtId="0" fontId="8" fillId="0" borderId="9" xfId="0" applyFont="1" applyBorder="1" applyAlignment="1">
      <alignment horizontal="center"/>
    </xf>
    <xf numFmtId="2" fontId="8" fillId="0" borderId="2" xfId="0" applyNumberFormat="1" applyFont="1" applyBorder="1" applyAlignment="1">
      <alignment horizontal="center"/>
    </xf>
    <xf numFmtId="0" fontId="16" fillId="0" borderId="0" xfId="0" applyFont="1"/>
    <xf numFmtId="0" fontId="2" fillId="3" borderId="21" xfId="0" applyFont="1" applyFill="1" applyBorder="1" applyAlignment="1" applyProtection="1">
      <alignment horizontal="center"/>
      <protection locked="0"/>
    </xf>
    <xf numFmtId="0" fontId="2" fillId="3" borderId="41" xfId="0" applyFont="1" applyFill="1" applyBorder="1" applyAlignment="1" applyProtection="1">
      <alignment horizontal="center"/>
      <protection locked="0"/>
    </xf>
    <xf numFmtId="0" fontId="12" fillId="0" borderId="34" xfId="0" applyFont="1" applyBorder="1"/>
    <xf numFmtId="0" fontId="12" fillId="0" borderId="0" xfId="0" applyFont="1" applyBorder="1"/>
    <xf numFmtId="0" fontId="17" fillId="0" borderId="0" xfId="0" applyFont="1"/>
    <xf numFmtId="0" fontId="10" fillId="5" borderId="8" xfId="0" applyFont="1" applyFill="1" applyBorder="1" applyAlignment="1">
      <alignment horizontal="center"/>
    </xf>
    <xf numFmtId="0" fontId="10" fillId="5" borderId="29" xfId="0" applyFont="1" applyFill="1" applyBorder="1" applyAlignment="1">
      <alignment horizontal="center"/>
    </xf>
    <xf numFmtId="0" fontId="10" fillId="5" borderId="10" xfId="0" applyFont="1" applyFill="1" applyBorder="1" applyAlignment="1">
      <alignment horizontal="center"/>
    </xf>
    <xf numFmtId="0" fontId="6" fillId="2" borderId="0"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63"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50" xfId="0" applyFont="1" applyFill="1" applyBorder="1" applyAlignment="1" applyProtection="1">
      <alignment horizontal="center"/>
      <protection locked="0"/>
    </xf>
    <xf numFmtId="0" fontId="6" fillId="2" borderId="56"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18" fillId="0" borderId="36" xfId="0" applyFont="1" applyBorder="1"/>
    <xf numFmtId="0" fontId="18" fillId="0" borderId="0" xfId="0" applyFont="1" applyBorder="1"/>
    <xf numFmtId="0" fontId="18" fillId="0" borderId="0" xfId="0" applyFont="1" applyBorder="1" applyAlignment="1">
      <alignment horizontal="center"/>
    </xf>
    <xf numFmtId="0" fontId="8" fillId="5" borderId="54" xfId="0" applyFont="1" applyFill="1" applyBorder="1" applyAlignment="1" applyProtection="1">
      <alignment horizontal="right"/>
    </xf>
    <xf numFmtId="0" fontId="2" fillId="2" borderId="67" xfId="0" applyFont="1" applyFill="1" applyBorder="1" applyAlignment="1" applyProtection="1">
      <alignment vertical="center"/>
      <protection locked="0"/>
    </xf>
    <xf numFmtId="0" fontId="14" fillId="0" borderId="59" xfId="0" applyFont="1" applyBorder="1" applyAlignment="1" applyProtection="1">
      <alignment vertical="center" textRotation="90"/>
      <protection locked="0"/>
    </xf>
    <xf numFmtId="0" fontId="15" fillId="0" borderId="60" xfId="0" applyFont="1" applyBorder="1" applyAlignment="1">
      <alignment vertical="center"/>
    </xf>
    <xf numFmtId="0" fontId="15" fillId="0" borderId="61" xfId="0" applyFont="1" applyBorder="1" applyAlignment="1">
      <alignment vertical="center"/>
    </xf>
    <xf numFmtId="0" fontId="2" fillId="0" borderId="0" xfId="0" applyFont="1" applyBorder="1" applyAlignment="1">
      <alignment horizontal="center"/>
    </xf>
    <xf numFmtId="0" fontId="8" fillId="0" borderId="0" xfId="0" applyFont="1" applyBorder="1" applyAlignment="1"/>
    <xf numFmtId="0" fontId="2" fillId="0" borderId="7" xfId="0" applyFont="1" applyBorder="1" applyAlignment="1">
      <alignment horizontal="center"/>
    </xf>
    <xf numFmtId="0" fontId="8" fillId="0" borderId="7" xfId="0" applyFont="1" applyBorder="1" applyAlignment="1"/>
    <xf numFmtId="0" fontId="2" fillId="2" borderId="3" xfId="0" applyFont="1" applyFill="1" applyBorder="1" applyAlignment="1" applyProtection="1">
      <alignment vertical="center"/>
      <protection locked="0"/>
    </xf>
    <xf numFmtId="0" fontId="8" fillId="2" borderId="21" xfId="0" applyFont="1" applyFill="1" applyBorder="1" applyAlignment="1" applyProtection="1">
      <protection locked="0"/>
    </xf>
    <xf numFmtId="0" fontId="2" fillId="2" borderId="45" xfId="0" applyFont="1" applyFill="1" applyBorder="1" applyAlignment="1" applyProtection="1">
      <alignment vertical="center"/>
      <protection locked="0"/>
    </xf>
    <xf numFmtId="0" fontId="8" fillId="2" borderId="33" xfId="0" applyFont="1" applyFill="1" applyBorder="1" applyAlignment="1" applyProtection="1">
      <protection locked="0"/>
    </xf>
    <xf numFmtId="0" fontId="6" fillId="5" borderId="37" xfId="0" applyFont="1" applyFill="1" applyBorder="1" applyAlignment="1">
      <alignment horizontal="right" vertical="center"/>
    </xf>
    <xf numFmtId="0" fontId="8" fillId="5" borderId="38" xfId="0" applyFont="1" applyFill="1" applyBorder="1" applyAlignment="1">
      <alignment horizontal="right" vertical="center"/>
    </xf>
    <xf numFmtId="0" fontId="8" fillId="5" borderId="39" xfId="0" applyFont="1" applyFill="1" applyBorder="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8" fillId="0" borderId="7" xfId="0" applyFont="1" applyBorder="1" applyAlignment="1">
      <alignment horizontal="center" vertical="center"/>
    </xf>
    <xf numFmtId="0" fontId="8" fillId="0" borderId="39" xfId="0" applyFont="1" applyBorder="1" applyAlignment="1">
      <alignment horizontal="center" vertical="center"/>
    </xf>
    <xf numFmtId="0" fontId="2" fillId="2" borderId="21"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21" xfId="0" applyFont="1" applyFill="1" applyBorder="1" applyAlignment="1" applyProtection="1">
      <protection locked="0"/>
    </xf>
    <xf numFmtId="0" fontId="2" fillId="2" borderId="1" xfId="0" applyFont="1" applyFill="1" applyBorder="1" applyAlignment="1" applyProtection="1">
      <protection locked="0"/>
    </xf>
    <xf numFmtId="0" fontId="2" fillId="2" borderId="41" xfId="0" applyFont="1" applyFill="1" applyBorder="1" applyAlignment="1" applyProtection="1">
      <protection locked="0"/>
    </xf>
    <xf numFmtId="0" fontId="2" fillId="2" borderId="66" xfId="0" applyFont="1" applyFill="1" applyBorder="1" applyAlignment="1" applyProtection="1">
      <protection locked="0"/>
    </xf>
    <xf numFmtId="0" fontId="6" fillId="0" borderId="0" xfId="0" applyFont="1" applyBorder="1" applyAlignment="1">
      <alignment horizontal="left" vertical="center"/>
    </xf>
    <xf numFmtId="0" fontId="8" fillId="0" borderId="0" xfId="0" applyFont="1" applyBorder="1" applyAlignment="1">
      <alignment horizontal="left" vertical="center"/>
    </xf>
    <xf numFmtId="0" fontId="2" fillId="0" borderId="35" xfId="0" applyFont="1" applyBorder="1" applyAlignment="1">
      <alignment horizontal="center"/>
    </xf>
    <xf numFmtId="0" fontId="8" fillId="0" borderId="24" xfId="0" applyFont="1" applyBorder="1" applyAlignment="1"/>
    <xf numFmtId="0" fontId="2" fillId="2" borderId="3" xfId="0" applyFont="1" applyFill="1" applyBorder="1" applyAlignment="1" applyProtection="1">
      <protection locked="0"/>
    </xf>
    <xf numFmtId="0" fontId="2" fillId="2" borderId="45" xfId="0" applyFont="1" applyFill="1" applyBorder="1" applyAlignment="1" applyProtection="1">
      <protection locked="0"/>
    </xf>
    <xf numFmtId="0" fontId="2" fillId="2" borderId="33" xfId="0" applyFont="1" applyFill="1" applyBorder="1" applyAlignment="1" applyProtection="1">
      <protection locked="0"/>
    </xf>
    <xf numFmtId="0" fontId="2" fillId="2" borderId="2" xfId="0" applyFont="1" applyFill="1" applyBorder="1" applyAlignment="1" applyProtection="1">
      <protection locked="0"/>
    </xf>
    <xf numFmtId="0" fontId="12" fillId="0" borderId="0" xfId="0" applyFont="1" applyBorder="1" applyAlignment="1">
      <alignment horizontal="left" vertical="center"/>
    </xf>
    <xf numFmtId="0" fontId="6" fillId="3" borderId="0" xfId="0" applyFont="1" applyFill="1" applyBorder="1" applyAlignment="1">
      <alignment horizontal="left" vertical="center"/>
    </xf>
    <xf numFmtId="0" fontId="12" fillId="3" borderId="0" xfId="0" applyFont="1" applyFill="1" applyBorder="1" applyAlignment="1">
      <alignment horizontal="left" vertical="center"/>
    </xf>
    <xf numFmtId="0" fontId="14" fillId="0" borderId="47" xfId="0" applyFont="1" applyBorder="1" applyAlignment="1" applyProtection="1">
      <alignment vertical="center" textRotation="90"/>
      <protection locked="0"/>
    </xf>
    <xf numFmtId="0" fontId="3" fillId="0" borderId="62" xfId="0" applyFont="1" applyBorder="1" applyAlignment="1">
      <alignment vertical="center"/>
    </xf>
    <xf numFmtId="0" fontId="3" fillId="0" borderId="48" xfId="0" applyFont="1" applyBorder="1" applyAlignment="1">
      <alignment vertical="center"/>
    </xf>
    <xf numFmtId="0" fontId="2" fillId="2" borderId="30" xfId="0" applyFont="1" applyFill="1" applyBorder="1" applyAlignment="1" applyProtection="1">
      <protection locked="0"/>
    </xf>
    <xf numFmtId="0" fontId="2" fillId="0" borderId="59" xfId="0" applyFont="1" applyBorder="1" applyAlignment="1" applyProtection="1">
      <alignment vertical="center" textRotation="90"/>
      <protection locked="0"/>
    </xf>
    <xf numFmtId="0" fontId="8" fillId="0" borderId="36" xfId="0" applyFont="1" applyBorder="1" applyAlignment="1">
      <alignment vertical="center"/>
    </xf>
    <xf numFmtId="0" fontId="8" fillId="0" borderId="54" xfId="0" applyFont="1" applyBorder="1" applyAlignment="1">
      <alignment vertical="center"/>
    </xf>
    <xf numFmtId="0" fontId="2" fillId="0" borderId="23" xfId="0" applyFont="1" applyBorder="1" applyAlignment="1">
      <alignment horizontal="center"/>
    </xf>
    <xf numFmtId="0" fontId="2" fillId="2" borderId="26" xfId="0" applyFont="1" applyFill="1" applyBorder="1" applyAlignment="1" applyProtection="1">
      <protection locked="0"/>
    </xf>
    <xf numFmtId="0" fontId="2" fillId="0" borderId="47" xfId="0" applyFont="1" applyBorder="1" applyAlignment="1">
      <alignment vertical="center" textRotation="90"/>
    </xf>
    <xf numFmtId="0" fontId="2" fillId="0" borderId="62" xfId="0" applyFont="1" applyBorder="1" applyAlignment="1">
      <alignment vertical="center"/>
    </xf>
    <xf numFmtId="0" fontId="2" fillId="0" borderId="48" xfId="0" applyFont="1" applyBorder="1" applyAlignment="1">
      <alignment vertical="center"/>
    </xf>
    <xf numFmtId="0" fontId="2" fillId="2" borderId="31" xfId="0" applyFont="1" applyFill="1" applyBorder="1" applyAlignment="1" applyProtection="1">
      <alignment vertical="center"/>
      <protection locked="0"/>
    </xf>
    <xf numFmtId="0" fontId="8" fillId="2" borderId="41" xfId="0" applyFont="1" applyFill="1" applyBorder="1" applyAlignment="1" applyProtection="1">
      <protection locked="0"/>
    </xf>
    <xf numFmtId="0" fontId="6" fillId="0" borderId="0" xfId="0" applyFont="1" applyBorder="1" applyAlignment="1">
      <alignment vertical="center"/>
    </xf>
    <xf numFmtId="0" fontId="12" fillId="0" borderId="0" xfId="0" applyFont="1" applyBorder="1" applyAlignment="1">
      <alignment vertical="center"/>
    </xf>
    <xf numFmtId="0" fontId="2" fillId="2" borderId="27" xfId="0" applyFont="1" applyFill="1" applyBorder="1" applyAlignment="1" applyProtection="1">
      <alignment vertical="center"/>
      <protection locked="0"/>
    </xf>
    <xf numFmtId="0" fontId="8" fillId="2" borderId="15" xfId="0" applyFont="1" applyFill="1" applyBorder="1" applyAlignment="1" applyProtection="1">
      <protection locked="0"/>
    </xf>
    <xf numFmtId="0" fontId="8" fillId="0" borderId="29" xfId="0" applyFont="1" applyBorder="1" applyAlignment="1"/>
    <xf numFmtId="0" fontId="2" fillId="2" borderId="26" xfId="0" applyFont="1" applyFill="1" applyBorder="1" applyAlignment="1" applyProtection="1">
      <alignment vertical="center"/>
      <protection locked="0"/>
    </xf>
    <xf numFmtId="0" fontId="2" fillId="0" borderId="23" xfId="0" applyFont="1" applyBorder="1" applyAlignment="1">
      <alignment vertical="center" textRotation="90"/>
    </xf>
    <xf numFmtId="0" fontId="2" fillId="0" borderId="26" xfId="0" applyFont="1" applyBorder="1" applyAlignment="1">
      <alignment vertical="center"/>
    </xf>
    <xf numFmtId="0" fontId="2" fillId="0" borderId="30" xfId="0" applyFont="1" applyBorder="1" applyAlignment="1">
      <alignment vertical="center"/>
    </xf>
    <xf numFmtId="0" fontId="2" fillId="0" borderId="24" xfId="0" applyFont="1" applyBorder="1" applyAlignment="1">
      <alignment horizont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59" xfId="0" applyFont="1" applyBorder="1" applyAlignment="1">
      <alignment horizontal="center" vertical="center" textRotation="90"/>
    </xf>
    <xf numFmtId="0" fontId="2" fillId="0" borderId="36" xfId="0" applyFont="1" applyBorder="1" applyAlignment="1">
      <alignment horizontal="center" vertical="center" textRotation="90"/>
    </xf>
    <xf numFmtId="0" fontId="2" fillId="0" borderId="54" xfId="0" applyFont="1" applyBorder="1" applyAlignment="1">
      <alignment horizontal="center" vertical="center" textRotation="90"/>
    </xf>
    <xf numFmtId="0" fontId="8" fillId="0" borderId="0" xfId="0" applyFont="1" applyBorder="1" applyAlignment="1">
      <alignment horizontal="center"/>
    </xf>
    <xf numFmtId="0" fontId="8" fillId="0" borderId="14" xfId="0" applyFont="1" applyBorder="1" applyAlignment="1">
      <alignment horizontal="center"/>
    </xf>
    <xf numFmtId="0" fontId="8" fillId="0" borderId="24" xfId="0" applyFont="1" applyBorder="1" applyAlignment="1">
      <alignment horizontal="center"/>
    </xf>
    <xf numFmtId="0" fontId="2" fillId="2" borderId="26" xfId="0" applyFont="1" applyFill="1" applyBorder="1" applyAlignment="1" applyProtection="1">
      <alignment horizontal="left" vertical="center"/>
      <protection locked="0"/>
    </xf>
    <xf numFmtId="0" fontId="8" fillId="2" borderId="21" xfId="0" applyFont="1" applyFill="1" applyBorder="1" applyAlignment="1" applyProtection="1">
      <alignment horizontal="left"/>
      <protection locked="0"/>
    </xf>
    <xf numFmtId="0" fontId="2" fillId="2" borderId="30" xfId="0" applyFont="1" applyFill="1" applyBorder="1" applyAlignment="1" applyProtection="1">
      <alignment horizontal="left" vertical="center"/>
      <protection locked="0"/>
    </xf>
    <xf numFmtId="0" fontId="8" fillId="2" borderId="41" xfId="0" applyFont="1" applyFill="1" applyBorder="1" applyAlignment="1" applyProtection="1">
      <alignment horizontal="left"/>
      <protection locked="0"/>
    </xf>
    <xf numFmtId="0" fontId="8" fillId="5" borderId="9" xfId="0" applyFont="1" applyFill="1" applyBorder="1" applyAlignment="1">
      <alignment horizontal="right" vertical="center"/>
    </xf>
    <xf numFmtId="0" fontId="8" fillId="5" borderId="10" xfId="0" applyFont="1" applyFill="1" applyBorder="1" applyAlignment="1">
      <alignment horizontal="right"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8" fillId="0" borderId="26" xfId="0" applyFont="1" applyBorder="1" applyAlignment="1">
      <alignment horizontal="center"/>
    </xf>
    <xf numFmtId="0" fontId="8" fillId="0" borderId="21" xfId="0" applyFont="1" applyBorder="1" applyAlignment="1">
      <alignment horizontal="center"/>
    </xf>
    <xf numFmtId="0" fontId="2" fillId="0" borderId="24" xfId="0" applyFont="1" applyBorder="1" applyAlignment="1">
      <alignment horizontal="center" wrapText="1"/>
    </xf>
    <xf numFmtId="0" fontId="2" fillId="0" borderId="21" xfId="0" applyFont="1" applyBorder="1" applyAlignment="1">
      <alignment horizontal="center" wrapText="1"/>
    </xf>
    <xf numFmtId="0" fontId="2" fillId="0" borderId="57" xfId="0" applyFont="1" applyBorder="1" applyAlignment="1">
      <alignment horizontal="center" wrapText="1"/>
    </xf>
    <xf numFmtId="0" fontId="2" fillId="0" borderId="1" xfId="0" applyFont="1" applyBorder="1" applyAlignment="1">
      <alignment horizontal="center" wrapText="1"/>
    </xf>
    <xf numFmtId="0" fontId="2" fillId="0" borderId="29" xfId="0" applyFont="1" applyBorder="1" applyAlignment="1">
      <alignment horizontal="center" wrapText="1"/>
    </xf>
  </cellXfs>
  <cellStyles count="122">
    <cellStyle name="Currency" xfId="69"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tabSelected="1" topLeftCell="A7" workbookViewId="0">
      <selection activeCell="N15" sqref="N15"/>
    </sheetView>
  </sheetViews>
  <sheetFormatPr baseColWidth="10" defaultRowHeight="15" x14ac:dyDescent="0"/>
  <cols>
    <col min="1" max="1" width="4.6640625" customWidth="1"/>
    <col min="2" max="2" width="14.6640625" customWidth="1"/>
    <col min="3" max="3" width="6.1640625" customWidth="1"/>
    <col min="4" max="4" width="13.5" customWidth="1"/>
    <col min="5" max="5" width="9.33203125" customWidth="1"/>
    <col min="6" max="6" width="16" bestFit="1" customWidth="1"/>
    <col min="7" max="7" width="11.1640625" customWidth="1"/>
    <col min="8" max="8" width="9.5" customWidth="1"/>
    <col min="9" max="9" width="13.83203125" customWidth="1"/>
    <col min="10" max="11" width="0.1640625" hidden="1" customWidth="1"/>
    <col min="12" max="12" width="7.83203125" style="5" customWidth="1"/>
  </cols>
  <sheetData>
    <row r="1" spans="1:14" ht="16" thickBot="1">
      <c r="A1" s="219" t="s">
        <v>0</v>
      </c>
      <c r="B1" s="220"/>
      <c r="C1" s="221"/>
      <c r="D1" s="221"/>
      <c r="E1" s="221"/>
      <c r="F1" s="221"/>
      <c r="G1" s="221"/>
      <c r="H1" s="221"/>
      <c r="I1" s="221"/>
      <c r="J1" s="222"/>
      <c r="K1" s="10"/>
      <c r="L1" s="11"/>
    </row>
    <row r="2" spans="1:14" ht="19" customHeight="1">
      <c r="A2" s="128"/>
      <c r="B2" s="129"/>
      <c r="C2" s="130"/>
      <c r="D2" s="130"/>
      <c r="E2" s="130"/>
      <c r="F2" s="194"/>
      <c r="G2" s="195" t="s">
        <v>71</v>
      </c>
      <c r="H2" s="196"/>
      <c r="I2" s="188" t="s">
        <v>45</v>
      </c>
      <c r="J2" s="13"/>
      <c r="K2" s="10"/>
      <c r="L2" s="11"/>
    </row>
    <row r="3" spans="1:14">
      <c r="A3" s="131" t="s">
        <v>1</v>
      </c>
      <c r="B3" s="14"/>
      <c r="C3" s="223"/>
      <c r="D3" s="223"/>
      <c r="E3" s="224"/>
      <c r="F3" s="192"/>
      <c r="G3" s="191" t="s">
        <v>57</v>
      </c>
      <c r="H3" s="193"/>
      <c r="I3" s="189" t="s">
        <v>47</v>
      </c>
      <c r="J3" s="13"/>
      <c r="K3" s="10"/>
      <c r="L3" s="11"/>
      <c r="N3" s="113"/>
    </row>
    <row r="4" spans="1:14">
      <c r="A4" s="131" t="s">
        <v>2</v>
      </c>
      <c r="B4" s="14"/>
      <c r="C4" s="225"/>
      <c r="D4" s="225"/>
      <c r="E4" s="226"/>
      <c r="F4" s="192"/>
      <c r="G4" s="191" t="s">
        <v>58</v>
      </c>
      <c r="H4" s="193"/>
      <c r="I4" s="189" t="s">
        <v>46</v>
      </c>
      <c r="J4" s="13"/>
      <c r="K4" s="10"/>
      <c r="L4" s="11"/>
      <c r="N4" s="113"/>
    </row>
    <row r="5" spans="1:14" ht="16" thickBot="1">
      <c r="A5" s="132" t="s">
        <v>3</v>
      </c>
      <c r="B5" s="15"/>
      <c r="C5" s="227"/>
      <c r="D5" s="227"/>
      <c r="E5" s="228"/>
      <c r="F5" s="197"/>
      <c r="G5" s="198"/>
      <c r="H5" s="199"/>
      <c r="I5" s="190" t="s">
        <v>59</v>
      </c>
      <c r="J5" s="13"/>
      <c r="K5" s="10"/>
      <c r="L5" s="11"/>
      <c r="N5" s="113"/>
    </row>
    <row r="6" spans="1:14" ht="15" customHeight="1">
      <c r="A6" s="200" t="s">
        <v>65</v>
      </c>
      <c r="B6" s="201"/>
      <c r="C6" s="201"/>
      <c r="D6" s="201"/>
      <c r="E6" s="201"/>
      <c r="F6" s="202"/>
      <c r="G6" s="12"/>
      <c r="H6" s="12"/>
      <c r="I6" s="13"/>
      <c r="J6" s="12"/>
      <c r="K6" s="12"/>
      <c r="L6" s="12"/>
    </row>
    <row r="7" spans="1:14" ht="15" customHeight="1">
      <c r="A7" s="200" t="s">
        <v>72</v>
      </c>
      <c r="B7" s="12"/>
      <c r="C7" s="12"/>
      <c r="D7" s="12"/>
      <c r="E7" s="12"/>
      <c r="F7" s="134"/>
      <c r="G7" s="12"/>
      <c r="H7" s="12"/>
      <c r="I7" s="13"/>
      <c r="J7" s="12"/>
      <c r="K7" s="12"/>
      <c r="L7" s="12"/>
    </row>
    <row r="8" spans="1:14" ht="15" customHeight="1" thickBot="1">
      <c r="A8" s="179" t="s">
        <v>79</v>
      </c>
      <c r="B8" s="133"/>
      <c r="C8" s="133"/>
      <c r="D8" s="133"/>
      <c r="E8" s="133"/>
      <c r="F8" s="180"/>
      <c r="G8" s="133"/>
      <c r="H8" s="133"/>
      <c r="I8" s="36"/>
      <c r="J8" s="12"/>
      <c r="K8" s="12"/>
      <c r="L8" s="12"/>
    </row>
    <row r="9" spans="1:14" ht="15" customHeight="1">
      <c r="A9" s="178"/>
      <c r="B9" s="12"/>
      <c r="C9" s="12"/>
      <c r="D9" s="12"/>
      <c r="E9" s="12"/>
      <c r="F9" s="134"/>
      <c r="G9" s="12"/>
      <c r="H9" s="12"/>
      <c r="I9" s="12"/>
      <c r="J9" s="12"/>
      <c r="K9" s="12"/>
      <c r="L9" s="12"/>
    </row>
    <row r="10" spans="1:14" ht="14" customHeight="1" thickBot="1">
      <c r="A10" s="229" t="s">
        <v>78</v>
      </c>
      <c r="B10" s="229"/>
      <c r="C10" s="230"/>
      <c r="D10" s="230"/>
      <c r="E10" s="230"/>
      <c r="F10" s="230"/>
      <c r="G10" s="230"/>
      <c r="H10" s="230"/>
      <c r="I10" s="230"/>
      <c r="J10" s="230"/>
      <c r="K10" s="10"/>
      <c r="L10" s="12"/>
    </row>
    <row r="11" spans="1:14" ht="22" customHeight="1" thickBot="1">
      <c r="A11" s="205" t="s">
        <v>60</v>
      </c>
      <c r="B11" s="208"/>
      <c r="C11" s="209"/>
      <c r="D11" s="209"/>
      <c r="E11" s="209"/>
      <c r="F11" s="209"/>
      <c r="G11" s="209"/>
      <c r="H11" s="209"/>
      <c r="I11" s="209"/>
      <c r="J11" s="10"/>
      <c r="K11" s="10"/>
      <c r="L11" s="12"/>
    </row>
    <row r="12" spans="1:14" ht="56" customHeight="1">
      <c r="A12" s="206"/>
      <c r="B12" s="231" t="s">
        <v>5</v>
      </c>
      <c r="C12" s="232"/>
      <c r="D12" s="50" t="s">
        <v>6</v>
      </c>
      <c r="E12" s="50" t="s">
        <v>7</v>
      </c>
      <c r="F12" s="50" t="s">
        <v>8</v>
      </c>
      <c r="G12" s="50" t="s">
        <v>9</v>
      </c>
      <c r="H12" s="140" t="s">
        <v>4</v>
      </c>
      <c r="I12" s="12"/>
      <c r="J12" s="10"/>
      <c r="K12" s="11"/>
      <c r="L12"/>
    </row>
    <row r="13" spans="1:14">
      <c r="A13" s="206"/>
      <c r="B13" s="233"/>
      <c r="C13" s="225"/>
      <c r="D13" s="33"/>
      <c r="E13" s="120" t="s">
        <v>10</v>
      </c>
      <c r="F13" s="34">
        <f t="shared" ref="F13:F17" si="0">D13*1.333</f>
        <v>0</v>
      </c>
      <c r="G13" s="33"/>
      <c r="H13" s="152">
        <f>F13+G13</f>
        <v>0</v>
      </c>
      <c r="I13" s="12"/>
      <c r="J13" s="10"/>
      <c r="K13" s="11"/>
      <c r="L13"/>
    </row>
    <row r="14" spans="1:14">
      <c r="A14" s="206"/>
      <c r="B14" s="233"/>
      <c r="C14" s="225"/>
      <c r="D14" s="33"/>
      <c r="E14" s="120" t="s">
        <v>10</v>
      </c>
      <c r="F14" s="34">
        <f t="shared" si="0"/>
        <v>0</v>
      </c>
      <c r="G14" s="33"/>
      <c r="H14" s="152">
        <f>F14+G14</f>
        <v>0</v>
      </c>
      <c r="I14" s="12"/>
      <c r="J14" s="10"/>
      <c r="K14" s="11"/>
      <c r="L14"/>
    </row>
    <row r="15" spans="1:14">
      <c r="A15" s="206"/>
      <c r="B15" s="234"/>
      <c r="C15" s="235"/>
      <c r="D15" s="33"/>
      <c r="E15" s="120" t="s">
        <v>10</v>
      </c>
      <c r="F15" s="34">
        <f t="shared" si="0"/>
        <v>0</v>
      </c>
      <c r="G15" s="33"/>
      <c r="H15" s="152">
        <f>F15+G15</f>
        <v>0</v>
      </c>
      <c r="I15" s="12"/>
      <c r="J15" s="10"/>
      <c r="K15" s="11"/>
      <c r="L15"/>
    </row>
    <row r="16" spans="1:14">
      <c r="A16" s="206"/>
      <c r="B16" s="236"/>
      <c r="C16" s="233"/>
      <c r="D16" s="54"/>
      <c r="E16" s="120" t="s">
        <v>10</v>
      </c>
      <c r="F16" s="34">
        <f t="shared" si="0"/>
        <v>0</v>
      </c>
      <c r="G16" s="33"/>
      <c r="H16" s="152">
        <f>F16+G16</f>
        <v>0</v>
      </c>
      <c r="I16" s="12"/>
      <c r="J16" s="10"/>
      <c r="K16" s="11"/>
      <c r="L16"/>
    </row>
    <row r="17" spans="1:12" ht="16" thickBot="1">
      <c r="A17" s="207"/>
      <c r="B17" s="175"/>
      <c r="C17" s="161"/>
      <c r="D17" s="28"/>
      <c r="E17" s="29" t="s">
        <v>10</v>
      </c>
      <c r="F17" s="30">
        <f t="shared" si="0"/>
        <v>0</v>
      </c>
      <c r="G17" s="28"/>
      <c r="H17" s="153">
        <f>F17+G17</f>
        <v>0</v>
      </c>
      <c r="I17" s="12"/>
      <c r="J17" s="10"/>
      <c r="K17" s="11"/>
      <c r="L17"/>
    </row>
    <row r="18" spans="1:12" ht="16" thickBot="1">
      <c r="A18" s="10"/>
      <c r="B18" s="10"/>
      <c r="C18" s="10"/>
      <c r="D18" s="10"/>
      <c r="E18" s="10"/>
      <c r="F18" s="19"/>
      <c r="G18" s="111" t="s">
        <v>48</v>
      </c>
      <c r="H18" s="112">
        <f>SUM(H13:H17)</f>
        <v>0</v>
      </c>
      <c r="I18" s="12"/>
      <c r="J18" s="10"/>
      <c r="K18" s="11"/>
      <c r="L18"/>
    </row>
    <row r="19" spans="1:12">
      <c r="A19" s="10"/>
      <c r="B19" s="10"/>
      <c r="C19" s="10"/>
      <c r="D19" s="10"/>
      <c r="E19" s="10"/>
      <c r="F19" s="19"/>
      <c r="G19" s="10"/>
      <c r="H19" s="109"/>
      <c r="I19" s="110"/>
      <c r="J19" s="10"/>
      <c r="K19" s="10"/>
      <c r="L19" s="12"/>
    </row>
    <row r="20" spans="1:12" ht="12" customHeight="1" thickBot="1">
      <c r="A20" s="229" t="s">
        <v>73</v>
      </c>
      <c r="B20" s="229"/>
      <c r="C20" s="237"/>
      <c r="D20" s="237"/>
      <c r="E20" s="237"/>
      <c r="F20" s="237"/>
      <c r="G20" s="237"/>
      <c r="H20" s="237"/>
      <c r="I20" s="237"/>
      <c r="J20" s="237"/>
      <c r="K20" s="10"/>
      <c r="L20" s="12"/>
    </row>
    <row r="21" spans="1:12" ht="5" customHeight="1" thickBot="1">
      <c r="A21" s="205" t="s">
        <v>61</v>
      </c>
      <c r="B21" s="136"/>
      <c r="C21" s="208"/>
      <c r="D21" s="209"/>
      <c r="E21" s="209"/>
      <c r="F21" s="209"/>
      <c r="G21" s="209"/>
      <c r="H21" s="209"/>
      <c r="I21" s="209"/>
      <c r="J21" s="209"/>
      <c r="K21" s="10"/>
      <c r="L21" s="12"/>
    </row>
    <row r="22" spans="1:12" ht="25">
      <c r="A22" s="206"/>
      <c r="B22" s="210" t="s">
        <v>5</v>
      </c>
      <c r="C22" s="211"/>
      <c r="D22" s="163" t="s">
        <v>6</v>
      </c>
      <c r="E22" s="50" t="s">
        <v>7</v>
      </c>
      <c r="F22" s="50" t="s">
        <v>8</v>
      </c>
      <c r="G22" s="50" t="s">
        <v>9</v>
      </c>
      <c r="H22" s="147" t="s">
        <v>4</v>
      </c>
      <c r="I22" s="12"/>
      <c r="J22" s="10"/>
      <c r="K22" s="11"/>
      <c r="L22"/>
    </row>
    <row r="23" spans="1:12">
      <c r="A23" s="206"/>
      <c r="B23" s="212"/>
      <c r="C23" s="213"/>
      <c r="D23" s="33"/>
      <c r="E23" s="120" t="s">
        <v>11</v>
      </c>
      <c r="F23" s="34">
        <f>D23*0.6666</f>
        <v>0</v>
      </c>
      <c r="G23" s="33"/>
      <c r="H23" s="17">
        <f>F23+G23</f>
        <v>0</v>
      </c>
      <c r="I23" s="12"/>
      <c r="J23" s="10"/>
      <c r="K23" s="11"/>
      <c r="L23"/>
    </row>
    <row r="24" spans="1:12">
      <c r="A24" s="206"/>
      <c r="B24" s="212"/>
      <c r="C24" s="213"/>
      <c r="D24" s="33"/>
      <c r="E24" s="120" t="s">
        <v>11</v>
      </c>
      <c r="F24" s="34">
        <f>D24*0.6666</f>
        <v>0</v>
      </c>
      <c r="G24" s="33"/>
      <c r="H24" s="17">
        <f>F24+G24</f>
        <v>0</v>
      </c>
      <c r="I24" s="12"/>
      <c r="J24" s="10"/>
      <c r="K24" s="11"/>
      <c r="L24"/>
    </row>
    <row r="25" spans="1:12">
      <c r="A25" s="206"/>
      <c r="B25" s="214"/>
      <c r="C25" s="215"/>
      <c r="D25" s="33"/>
      <c r="E25" s="120" t="s">
        <v>11</v>
      </c>
      <c r="F25" s="34">
        <f>D25*0.6666</f>
        <v>0</v>
      </c>
      <c r="G25" s="33"/>
      <c r="H25" s="17">
        <f>F25+G25</f>
        <v>0</v>
      </c>
      <c r="I25" s="12"/>
      <c r="J25" s="10"/>
      <c r="K25" s="11"/>
      <c r="L25"/>
    </row>
    <row r="26" spans="1:12" ht="16" thickBot="1">
      <c r="A26" s="207"/>
      <c r="B26" s="204"/>
      <c r="C26" s="162"/>
      <c r="D26" s="57"/>
      <c r="E26" s="29" t="s">
        <v>11</v>
      </c>
      <c r="F26" s="30">
        <f>D26*0.6666</f>
        <v>0</v>
      </c>
      <c r="G26" s="28"/>
      <c r="H26" s="35">
        <f>F26+G26</f>
        <v>0</v>
      </c>
      <c r="I26" s="12"/>
      <c r="J26" s="10"/>
      <c r="K26" s="11"/>
      <c r="L26"/>
    </row>
    <row r="27" spans="1:12" ht="16" thickBot="1">
      <c r="A27" s="22"/>
      <c r="B27" s="22"/>
      <c r="C27" s="23"/>
      <c r="D27" s="24"/>
      <c r="E27" s="25"/>
      <c r="F27" s="26"/>
      <c r="G27" s="20" t="s">
        <v>48</v>
      </c>
      <c r="H27" s="21">
        <f>SUM(H23:H26)</f>
        <v>0</v>
      </c>
      <c r="I27" s="27"/>
      <c r="J27" s="10"/>
      <c r="K27" s="11"/>
      <c r="L27"/>
    </row>
    <row r="28" spans="1:12">
      <c r="A28" s="22"/>
      <c r="B28" s="22"/>
      <c r="C28" s="23"/>
      <c r="D28" s="24"/>
      <c r="E28" s="25"/>
      <c r="F28" s="26"/>
      <c r="G28" s="27"/>
      <c r="H28" s="31"/>
      <c r="I28" s="32"/>
      <c r="J28" s="27"/>
      <c r="K28" s="10"/>
      <c r="L28" s="12"/>
    </row>
    <row r="29" spans="1:12" ht="18" customHeight="1" thickBot="1">
      <c r="A29" s="238" t="s">
        <v>80</v>
      </c>
      <c r="B29" s="238"/>
      <c r="C29" s="239"/>
      <c r="D29" s="239"/>
      <c r="E29" s="239"/>
      <c r="F29" s="239"/>
      <c r="G29" s="239"/>
      <c r="H29" s="239"/>
      <c r="I29" s="239"/>
      <c r="J29" s="239"/>
      <c r="K29" s="10"/>
      <c r="L29" s="12"/>
    </row>
    <row r="30" spans="1:12" ht="5" customHeight="1" thickBot="1">
      <c r="A30" s="240" t="s">
        <v>12</v>
      </c>
      <c r="B30" s="136"/>
      <c r="C30" s="208"/>
      <c r="D30" s="208"/>
      <c r="E30" s="208"/>
      <c r="F30" s="208"/>
      <c r="G30" s="208"/>
      <c r="H30" s="208"/>
      <c r="I30" s="208"/>
      <c r="J30" s="208"/>
      <c r="K30" s="10"/>
      <c r="L30" s="12"/>
    </row>
    <row r="31" spans="1:12" ht="70" customHeight="1">
      <c r="A31" s="241"/>
      <c r="B31" s="146" t="s">
        <v>5</v>
      </c>
      <c r="C31" s="125"/>
      <c r="D31" s="50" t="s">
        <v>6</v>
      </c>
      <c r="E31" s="50" t="s">
        <v>7</v>
      </c>
      <c r="F31" s="50" t="s">
        <v>8</v>
      </c>
      <c r="G31" s="50" t="s">
        <v>9</v>
      </c>
      <c r="H31" s="140" t="s">
        <v>4</v>
      </c>
      <c r="I31" s="12"/>
      <c r="J31" s="10"/>
      <c r="K31" s="11"/>
      <c r="L31"/>
    </row>
    <row r="32" spans="1:12" ht="16" thickBot="1">
      <c r="A32" s="242"/>
      <c r="B32" s="243"/>
      <c r="C32" s="227"/>
      <c r="D32" s="28"/>
      <c r="E32" s="29" t="s">
        <v>13</v>
      </c>
      <c r="F32" s="30">
        <f>D32*1</f>
        <v>0</v>
      </c>
      <c r="G32" s="28"/>
      <c r="H32" s="166">
        <f>F32+G32</f>
        <v>0</v>
      </c>
      <c r="I32" s="12"/>
      <c r="J32" s="10"/>
      <c r="K32" s="11"/>
      <c r="L32"/>
    </row>
    <row r="33" spans="1:12" ht="16" thickBot="1">
      <c r="A33" s="22"/>
      <c r="B33" s="22"/>
      <c r="C33" s="2"/>
      <c r="D33" s="2"/>
      <c r="E33" s="25"/>
      <c r="F33" s="26"/>
      <c r="G33" s="111" t="s">
        <v>48</v>
      </c>
      <c r="H33" s="112">
        <f>SUM(H32)</f>
        <v>0</v>
      </c>
      <c r="I33" s="27"/>
      <c r="J33" s="10"/>
      <c r="K33" s="11"/>
      <c r="L33"/>
    </row>
    <row r="34" spans="1:12" ht="8" customHeight="1">
      <c r="A34" s="22"/>
      <c r="B34" s="22"/>
      <c r="C34" s="2"/>
      <c r="D34" s="2"/>
      <c r="E34" s="25"/>
      <c r="F34" s="26"/>
      <c r="G34" s="27"/>
      <c r="H34" s="31"/>
      <c r="I34" s="32"/>
      <c r="J34" s="27"/>
      <c r="K34" s="10"/>
      <c r="L34" s="12"/>
    </row>
    <row r="35" spans="1:12" ht="19" customHeight="1" thickBot="1">
      <c r="A35" s="238" t="s">
        <v>74</v>
      </c>
      <c r="B35" s="238"/>
      <c r="C35" s="239"/>
      <c r="D35" s="239"/>
      <c r="E35" s="239"/>
      <c r="F35" s="239"/>
      <c r="G35" s="239"/>
      <c r="H35" s="239"/>
      <c r="I35" s="239"/>
      <c r="J35" s="239"/>
      <c r="K35" s="10"/>
      <c r="L35" s="12"/>
    </row>
    <row r="36" spans="1:12" ht="4" customHeight="1" thickBot="1">
      <c r="A36" s="244" t="s">
        <v>12</v>
      </c>
      <c r="B36" s="208"/>
      <c r="C36" s="209"/>
      <c r="D36" s="209"/>
      <c r="E36" s="209"/>
      <c r="F36" s="209"/>
      <c r="G36" s="209"/>
      <c r="H36" s="209"/>
      <c r="I36" s="209"/>
      <c r="J36" s="13"/>
      <c r="K36" s="10"/>
      <c r="L36" s="12"/>
    </row>
    <row r="37" spans="1:12" ht="60" customHeight="1">
      <c r="A37" s="245"/>
      <c r="B37" s="247" t="s">
        <v>5</v>
      </c>
      <c r="C37" s="232"/>
      <c r="D37" s="177" t="s">
        <v>6</v>
      </c>
      <c r="E37" s="177" t="s">
        <v>7</v>
      </c>
      <c r="F37" s="177" t="s">
        <v>8</v>
      </c>
      <c r="G37" s="177" t="s">
        <v>9</v>
      </c>
      <c r="H37" s="140" t="s">
        <v>4</v>
      </c>
      <c r="I37" s="12"/>
      <c r="J37" s="10"/>
      <c r="K37" s="11"/>
      <c r="L37"/>
    </row>
    <row r="38" spans="1:12">
      <c r="A38" s="245"/>
      <c r="B38" s="248"/>
      <c r="C38" s="225"/>
      <c r="D38" s="33"/>
      <c r="E38" s="176" t="s">
        <v>11</v>
      </c>
      <c r="F38" s="34">
        <f>D38*2/3</f>
        <v>0</v>
      </c>
      <c r="G38" s="33"/>
      <c r="H38" s="17">
        <f>G38+F38</f>
        <v>0</v>
      </c>
      <c r="I38" s="12"/>
      <c r="J38" s="10"/>
      <c r="K38" s="11"/>
      <c r="L38"/>
    </row>
    <row r="39" spans="1:12">
      <c r="A39" s="245"/>
      <c r="B39" s="248"/>
      <c r="C39" s="225"/>
      <c r="D39" s="33"/>
      <c r="E39" s="176" t="s">
        <v>11</v>
      </c>
      <c r="F39" s="34">
        <f t="shared" ref="F39:F40" si="1">D39*2/3</f>
        <v>0</v>
      </c>
      <c r="G39" s="33"/>
      <c r="H39" s="17">
        <f>G39+F39</f>
        <v>0</v>
      </c>
      <c r="I39" s="12"/>
      <c r="J39" s="10"/>
      <c r="K39" s="11"/>
      <c r="L39"/>
    </row>
    <row r="40" spans="1:12" ht="16" thickBot="1">
      <c r="A40" s="246"/>
      <c r="B40" s="243"/>
      <c r="C40" s="227"/>
      <c r="D40" s="28"/>
      <c r="E40" s="29" t="s">
        <v>11</v>
      </c>
      <c r="F40" s="30">
        <f t="shared" si="1"/>
        <v>0</v>
      </c>
      <c r="G40" s="33"/>
      <c r="H40" s="35">
        <f>G40+F40</f>
        <v>0</v>
      </c>
      <c r="I40" s="137"/>
      <c r="J40" s="10"/>
      <c r="K40" s="11"/>
      <c r="L40"/>
    </row>
    <row r="41" spans="1:12" ht="16" thickBot="1">
      <c r="A41" s="22"/>
      <c r="B41" s="22"/>
      <c r="C41" s="2"/>
      <c r="D41" s="2"/>
      <c r="E41" s="25"/>
      <c r="F41" s="26"/>
      <c r="G41" s="203" t="s">
        <v>48</v>
      </c>
      <c r="H41" s="148">
        <f>SUM(H38:H40)</f>
        <v>0</v>
      </c>
      <c r="I41" s="27"/>
      <c r="J41" s="10"/>
      <c r="K41" s="11"/>
      <c r="L41"/>
    </row>
    <row r="42" spans="1:12">
      <c r="A42" s="22"/>
      <c r="B42" s="22"/>
      <c r="C42" s="2"/>
      <c r="D42" s="2"/>
      <c r="E42" s="25"/>
      <c r="F42" s="123"/>
      <c r="G42" s="31"/>
      <c r="H42" s="171"/>
      <c r="I42" s="27"/>
      <c r="J42" s="10"/>
      <c r="K42" s="12"/>
      <c r="L42"/>
    </row>
    <row r="43" spans="1:12" ht="16" thickBot="1">
      <c r="A43" s="229" t="s">
        <v>75</v>
      </c>
      <c r="B43" s="229"/>
      <c r="C43" s="237"/>
      <c r="D43" s="237"/>
      <c r="E43" s="237"/>
      <c r="F43" s="237"/>
      <c r="G43" s="237"/>
      <c r="H43" s="237"/>
      <c r="I43" s="237"/>
      <c r="J43" s="237"/>
      <c r="K43" s="10"/>
      <c r="L43" s="12"/>
    </row>
    <row r="44" spans="1:12" ht="6" customHeight="1" thickBot="1">
      <c r="A44" s="249" t="s">
        <v>14</v>
      </c>
      <c r="B44" s="208"/>
      <c r="C44" s="209"/>
      <c r="D44" s="209"/>
      <c r="E44" s="209"/>
      <c r="F44" s="209"/>
      <c r="G44" s="209"/>
      <c r="H44" s="209"/>
      <c r="I44" s="209"/>
      <c r="J44" s="10"/>
      <c r="K44" s="10"/>
      <c r="L44" s="12"/>
    </row>
    <row r="45" spans="1:12" ht="25">
      <c r="A45" s="250"/>
      <c r="B45" s="231" t="s">
        <v>5</v>
      </c>
      <c r="C45" s="232"/>
      <c r="D45" s="50" t="s">
        <v>6</v>
      </c>
      <c r="E45" s="50" t="s">
        <v>7</v>
      </c>
      <c r="F45" s="50" t="s">
        <v>8</v>
      </c>
      <c r="G45" s="50" t="s">
        <v>9</v>
      </c>
      <c r="H45" s="140" t="s">
        <v>4</v>
      </c>
      <c r="I45" s="12"/>
      <c r="J45" s="10"/>
      <c r="K45" s="11"/>
      <c r="L45"/>
    </row>
    <row r="46" spans="1:12">
      <c r="A46" s="250"/>
      <c r="B46" s="212"/>
      <c r="C46" s="213"/>
      <c r="D46" s="33"/>
      <c r="E46" s="120" t="s">
        <v>15</v>
      </c>
      <c r="F46" s="120">
        <f>D46*2</f>
        <v>0</v>
      </c>
      <c r="G46" s="33"/>
      <c r="H46" s="37">
        <f>F46+G46</f>
        <v>0</v>
      </c>
      <c r="I46" s="10"/>
      <c r="J46" s="10"/>
      <c r="K46" s="11"/>
      <c r="L46"/>
    </row>
    <row r="47" spans="1:12">
      <c r="A47" s="250"/>
      <c r="B47" s="212"/>
      <c r="C47" s="213"/>
      <c r="D47" s="33"/>
      <c r="E47" s="120" t="s">
        <v>15</v>
      </c>
      <c r="F47" s="120">
        <f>D47*2</f>
        <v>0</v>
      </c>
      <c r="G47" s="33"/>
      <c r="H47" s="37">
        <f>F47+G47</f>
        <v>0</v>
      </c>
      <c r="I47" s="10"/>
      <c r="J47" s="10"/>
      <c r="K47" s="11"/>
      <c r="L47"/>
    </row>
    <row r="48" spans="1:12">
      <c r="A48" s="250"/>
      <c r="B48" s="212"/>
      <c r="C48" s="213"/>
      <c r="D48" s="33"/>
      <c r="E48" s="120" t="s">
        <v>15</v>
      </c>
      <c r="F48" s="120">
        <f>D48*2</f>
        <v>0</v>
      </c>
      <c r="G48" s="33"/>
      <c r="H48" s="37">
        <f>F48+G48</f>
        <v>0</v>
      </c>
      <c r="I48" s="10"/>
      <c r="J48" s="10"/>
      <c r="K48" s="11"/>
      <c r="L48"/>
    </row>
    <row r="49" spans="1:12" ht="16" thickBot="1">
      <c r="A49" s="251"/>
      <c r="B49" s="252"/>
      <c r="C49" s="253"/>
      <c r="D49" s="28"/>
      <c r="E49" s="29" t="s">
        <v>15</v>
      </c>
      <c r="F49" s="29">
        <f>D49*2</f>
        <v>0</v>
      </c>
      <c r="G49" s="28"/>
      <c r="H49" s="38">
        <f>F49+G49</f>
        <v>0</v>
      </c>
      <c r="I49" s="10"/>
      <c r="J49" s="10"/>
      <c r="K49" s="11"/>
      <c r="L49"/>
    </row>
    <row r="50" spans="1:12" ht="16" thickBot="1">
      <c r="A50" s="10"/>
      <c r="B50" s="10"/>
      <c r="C50" s="10"/>
      <c r="D50" s="10"/>
      <c r="E50" s="10"/>
      <c r="F50" s="19"/>
      <c r="G50" s="116" t="s">
        <v>48</v>
      </c>
      <c r="H50" s="117">
        <f>SUM(H46:H49)</f>
        <v>0</v>
      </c>
      <c r="I50" s="10"/>
      <c r="J50" s="10"/>
      <c r="K50" s="11"/>
      <c r="L50"/>
    </row>
    <row r="51" spans="1:12" ht="16" thickBot="1">
      <c r="A51" s="10"/>
      <c r="B51" s="10"/>
      <c r="C51" s="10"/>
      <c r="D51" s="10"/>
      <c r="E51" s="10"/>
      <c r="F51" s="19"/>
      <c r="G51" s="41"/>
      <c r="H51" s="42"/>
      <c r="I51" s="43"/>
      <c r="J51" s="10"/>
      <c r="K51" s="10"/>
      <c r="L51" s="12"/>
    </row>
    <row r="52" spans="1:12" ht="16" thickBot="1">
      <c r="A52" s="254" t="s">
        <v>77</v>
      </c>
      <c r="B52" s="254"/>
      <c r="C52" s="255"/>
      <c r="D52" s="255"/>
      <c r="E52" s="255"/>
      <c r="F52" s="255"/>
      <c r="G52" s="255"/>
      <c r="H52" s="255"/>
      <c r="I52" s="255"/>
      <c r="J52" s="255"/>
      <c r="K52" s="44"/>
      <c r="L52" s="12"/>
    </row>
    <row r="53" spans="1:12" ht="6" customHeight="1" thickBot="1">
      <c r="A53" s="249" t="s">
        <v>14</v>
      </c>
      <c r="B53" s="45"/>
      <c r="C53" s="208"/>
      <c r="D53" s="209"/>
      <c r="E53" s="209"/>
      <c r="F53" s="209"/>
      <c r="G53" s="209"/>
      <c r="H53" s="209"/>
      <c r="I53" s="209"/>
      <c r="J53" s="209"/>
      <c r="K53" s="209"/>
      <c r="L53" s="12"/>
    </row>
    <row r="54" spans="1:12" ht="25">
      <c r="A54" s="250"/>
      <c r="B54" s="247" t="s">
        <v>5</v>
      </c>
      <c r="C54" s="232"/>
      <c r="D54" s="50" t="s">
        <v>6</v>
      </c>
      <c r="E54" s="50" t="s">
        <v>7</v>
      </c>
      <c r="F54" s="50" t="s">
        <v>18</v>
      </c>
      <c r="G54" s="50" t="s">
        <v>9</v>
      </c>
      <c r="H54" s="140" t="s">
        <v>4</v>
      </c>
      <c r="I54" s="12"/>
      <c r="J54" s="12"/>
      <c r="K54" s="12"/>
      <c r="L54" s="1"/>
    </row>
    <row r="55" spans="1:12">
      <c r="A55" s="250"/>
      <c r="B55" s="256"/>
      <c r="C55" s="257"/>
      <c r="D55" s="16"/>
      <c r="E55" s="164" t="s">
        <v>15</v>
      </c>
      <c r="F55" s="120">
        <f>D55*2</f>
        <v>0</v>
      </c>
      <c r="G55" s="33"/>
      <c r="H55" s="17">
        <f>F55+G55</f>
        <v>0</v>
      </c>
      <c r="I55" s="12"/>
      <c r="J55" s="12"/>
      <c r="K55" s="12"/>
      <c r="L55" s="1"/>
    </row>
    <row r="56" spans="1:12">
      <c r="A56" s="250"/>
      <c r="B56" s="256"/>
      <c r="C56" s="257"/>
      <c r="D56" s="16"/>
      <c r="E56" s="164" t="s">
        <v>15</v>
      </c>
      <c r="F56" s="120">
        <f t="shared" ref="F56:F58" si="2">D56*2</f>
        <v>0</v>
      </c>
      <c r="G56" s="33"/>
      <c r="H56" s="17">
        <f>F56+G56</f>
        <v>0</v>
      </c>
      <c r="I56" s="12"/>
      <c r="J56" s="12"/>
      <c r="K56" s="12"/>
      <c r="L56" s="1"/>
    </row>
    <row r="57" spans="1:12">
      <c r="A57" s="250"/>
      <c r="B57" s="256"/>
      <c r="C57" s="257"/>
      <c r="D57" s="16"/>
      <c r="E57" s="164" t="s">
        <v>15</v>
      </c>
      <c r="F57" s="120">
        <f t="shared" si="2"/>
        <v>0</v>
      </c>
      <c r="G57" s="33"/>
      <c r="H57" s="17">
        <f>F57+G57</f>
        <v>0</v>
      </c>
      <c r="I57" s="12"/>
      <c r="J57" s="12"/>
      <c r="K57" s="12"/>
      <c r="L57" s="1"/>
    </row>
    <row r="58" spans="1:12" ht="16" thickBot="1">
      <c r="A58" s="251"/>
      <c r="B58" s="144"/>
      <c r="C58" s="122"/>
      <c r="D58" s="18"/>
      <c r="E58" s="165" t="s">
        <v>15</v>
      </c>
      <c r="F58" s="29">
        <f t="shared" si="2"/>
        <v>0</v>
      </c>
      <c r="G58" s="28"/>
      <c r="H58" s="35">
        <f>F58+G58</f>
        <v>0</v>
      </c>
      <c r="I58" s="12"/>
      <c r="J58" s="12"/>
      <c r="K58" s="12"/>
      <c r="L58" s="1"/>
    </row>
    <row r="59" spans="1:12" ht="16" thickBot="1">
      <c r="A59" s="10"/>
      <c r="B59" s="10"/>
      <c r="C59" s="10"/>
      <c r="D59" s="10"/>
      <c r="E59" s="10"/>
      <c r="F59" s="19"/>
      <c r="G59" s="111" t="s">
        <v>48</v>
      </c>
      <c r="H59" s="112">
        <f>SUM(H55:H58)</f>
        <v>0</v>
      </c>
      <c r="I59" s="12"/>
      <c r="J59" s="12"/>
      <c r="K59" s="12"/>
      <c r="L59" s="1"/>
    </row>
    <row r="60" spans="1:12">
      <c r="A60" s="10"/>
      <c r="B60" s="10"/>
      <c r="C60" s="10"/>
      <c r="D60" s="10"/>
      <c r="E60" s="10"/>
      <c r="F60" s="19"/>
      <c r="G60" s="46"/>
      <c r="H60" s="31"/>
      <c r="I60" s="32"/>
      <c r="J60" s="10"/>
      <c r="K60" s="10"/>
      <c r="L60" s="12"/>
    </row>
    <row r="61" spans="1:12" s="187" customFormat="1" ht="16" thickBot="1">
      <c r="A61" s="254" t="s">
        <v>76</v>
      </c>
      <c r="B61" s="254"/>
      <c r="C61" s="255"/>
      <c r="D61" s="255"/>
      <c r="E61" s="255"/>
      <c r="F61" s="255"/>
      <c r="G61" s="255"/>
      <c r="H61" s="255"/>
      <c r="I61" s="255"/>
      <c r="J61" s="255"/>
      <c r="K61" s="185"/>
      <c r="L61" s="186"/>
    </row>
    <row r="62" spans="1:12" ht="3" customHeight="1" thickBot="1">
      <c r="A62" s="249" t="s">
        <v>14</v>
      </c>
      <c r="B62" s="208"/>
      <c r="C62" s="209"/>
      <c r="D62" s="209"/>
      <c r="E62" s="209"/>
      <c r="F62" s="209"/>
      <c r="G62" s="209"/>
      <c r="H62" s="209"/>
      <c r="I62" s="209"/>
      <c r="J62" s="258"/>
      <c r="K62" s="47"/>
      <c r="L62" s="11"/>
    </row>
    <row r="63" spans="1:12" ht="25">
      <c r="A63" s="250"/>
      <c r="B63" s="247" t="s">
        <v>5</v>
      </c>
      <c r="C63" s="232"/>
      <c r="D63" s="50" t="s">
        <v>6</v>
      </c>
      <c r="E63" s="50" t="s">
        <v>7</v>
      </c>
      <c r="F63" s="50" t="s">
        <v>18</v>
      </c>
      <c r="G63" s="50" t="s">
        <v>9</v>
      </c>
      <c r="H63" s="140" t="s">
        <v>4</v>
      </c>
      <c r="I63" s="12"/>
      <c r="J63" s="47"/>
      <c r="K63" s="12"/>
      <c r="L63"/>
    </row>
    <row r="64" spans="1:12">
      <c r="A64" s="250"/>
      <c r="B64" s="259"/>
      <c r="C64" s="213"/>
      <c r="D64" s="33"/>
      <c r="E64" s="120" t="s">
        <v>16</v>
      </c>
      <c r="F64" s="120">
        <f>D64*1</f>
        <v>0</v>
      </c>
      <c r="G64" s="33"/>
      <c r="H64" s="152">
        <f>F64+G64</f>
        <v>0</v>
      </c>
      <c r="I64" s="12"/>
      <c r="J64" s="47"/>
      <c r="K64" s="12"/>
      <c r="L64"/>
    </row>
    <row r="65" spans="1:12">
      <c r="A65" s="250"/>
      <c r="B65" s="259"/>
      <c r="C65" s="213"/>
      <c r="D65" s="33"/>
      <c r="E65" s="120" t="s">
        <v>16</v>
      </c>
      <c r="F65" s="120">
        <f>D65*1</f>
        <v>0</v>
      </c>
      <c r="G65" s="33"/>
      <c r="H65" s="152">
        <f>F65+G65</f>
        <v>0</v>
      </c>
      <c r="I65" s="12"/>
      <c r="J65" s="47"/>
      <c r="K65" s="12"/>
      <c r="L65"/>
    </row>
    <row r="66" spans="1:12">
      <c r="A66" s="250"/>
      <c r="B66" s="259"/>
      <c r="C66" s="213"/>
      <c r="D66" s="33"/>
      <c r="E66" s="120" t="s">
        <v>16</v>
      </c>
      <c r="F66" s="120">
        <f>D66*1</f>
        <v>0</v>
      </c>
      <c r="G66" s="33"/>
      <c r="H66" s="152">
        <f>F66+G66</f>
        <v>0</v>
      </c>
      <c r="I66" s="12"/>
      <c r="J66" s="47"/>
      <c r="K66" s="12"/>
      <c r="L66"/>
    </row>
    <row r="67" spans="1:12" ht="16" thickBot="1">
      <c r="A67" s="251"/>
      <c r="B67" s="167"/>
      <c r="C67" s="168"/>
      <c r="D67" s="28"/>
      <c r="E67" s="29" t="s">
        <v>16</v>
      </c>
      <c r="F67" s="29">
        <f>D67*1</f>
        <v>0</v>
      </c>
      <c r="G67" s="28"/>
      <c r="H67" s="153">
        <f>F67+G67</f>
        <v>0</v>
      </c>
      <c r="I67" s="12"/>
      <c r="J67" s="48"/>
      <c r="K67" s="12"/>
      <c r="L67"/>
    </row>
    <row r="68" spans="1:12" ht="16" customHeight="1" thickBot="1">
      <c r="A68" s="12"/>
      <c r="B68" s="12"/>
      <c r="C68" s="12"/>
      <c r="D68" s="12"/>
      <c r="E68" s="12"/>
      <c r="F68" s="12"/>
      <c r="G68" s="111" t="s">
        <v>48</v>
      </c>
      <c r="H68" s="112">
        <f>SUM(H64:H67)</f>
        <v>0</v>
      </c>
      <c r="I68" s="12"/>
      <c r="J68" s="47"/>
      <c r="K68" s="12"/>
      <c r="L68"/>
    </row>
    <row r="69" spans="1:12" ht="16" customHeight="1" thickBot="1">
      <c r="A69" s="12"/>
      <c r="B69" s="12"/>
      <c r="C69" s="12"/>
      <c r="D69" s="12"/>
      <c r="E69" s="12"/>
      <c r="F69" s="12"/>
      <c r="G69" s="12"/>
      <c r="H69" s="31"/>
      <c r="I69" s="32"/>
      <c r="J69" s="12"/>
      <c r="K69" s="47"/>
      <c r="L69" s="12"/>
    </row>
    <row r="70" spans="1:12" ht="15" customHeight="1" thickBot="1">
      <c r="A70" s="264" t="s">
        <v>70</v>
      </c>
      <c r="B70" s="265"/>
      <c r="C70" s="265"/>
      <c r="D70" s="265"/>
      <c r="E70" s="265"/>
      <c r="F70" s="265"/>
      <c r="G70" s="265"/>
      <c r="H70" s="265"/>
      <c r="I70" s="265"/>
      <c r="J70" s="265"/>
      <c r="K70" s="135"/>
      <c r="L70" s="12"/>
    </row>
    <row r="71" spans="1:12" ht="44" customHeight="1">
      <c r="A71" s="260" t="s">
        <v>55</v>
      </c>
      <c r="B71" s="263" t="s">
        <v>19</v>
      </c>
      <c r="C71" s="232"/>
      <c r="D71" s="114" t="s">
        <v>17</v>
      </c>
      <c r="E71" s="49" t="s">
        <v>20</v>
      </c>
      <c r="F71" s="143" t="s">
        <v>18</v>
      </c>
      <c r="G71" s="143" t="s">
        <v>64</v>
      </c>
      <c r="H71" s="140" t="s">
        <v>4</v>
      </c>
      <c r="I71" s="12"/>
      <c r="J71" s="51"/>
      <c r="L71"/>
    </row>
    <row r="72" spans="1:12">
      <c r="A72" s="261"/>
      <c r="B72" s="52"/>
      <c r="C72" s="138"/>
      <c r="D72" s="9" t="s">
        <v>66</v>
      </c>
      <c r="E72" s="7" t="s">
        <v>21</v>
      </c>
      <c r="F72" s="53">
        <f>(C72*4/3)/2</f>
        <v>0</v>
      </c>
      <c r="G72" s="33"/>
      <c r="H72" s="141">
        <f>F72+G72</f>
        <v>0</v>
      </c>
      <c r="I72" s="60"/>
      <c r="J72" s="181"/>
      <c r="K72" s="60"/>
      <c r="L72" s="1"/>
    </row>
    <row r="73" spans="1:12">
      <c r="A73" s="261"/>
      <c r="B73" s="52"/>
      <c r="C73" s="139"/>
      <c r="D73" s="9" t="s">
        <v>66</v>
      </c>
      <c r="E73" s="7" t="s">
        <v>21</v>
      </c>
      <c r="F73" s="53">
        <f>(C73*4/3)/2</f>
        <v>0</v>
      </c>
      <c r="G73" s="33"/>
      <c r="H73" s="141">
        <f t="shared" ref="H73:H76" si="3">F73+G73</f>
        <v>0</v>
      </c>
      <c r="I73" s="12"/>
      <c r="J73" s="47"/>
      <c r="L73"/>
    </row>
    <row r="74" spans="1:12">
      <c r="A74" s="261"/>
      <c r="B74" s="52"/>
      <c r="C74" s="139"/>
      <c r="D74" s="9" t="s">
        <v>56</v>
      </c>
      <c r="E74" s="7" t="s">
        <v>22</v>
      </c>
      <c r="F74" s="53">
        <f>C74*4/3/2/2</f>
        <v>0</v>
      </c>
      <c r="G74" s="33"/>
      <c r="H74" s="141">
        <f t="shared" si="3"/>
        <v>0</v>
      </c>
      <c r="I74" s="12"/>
      <c r="J74" s="47"/>
      <c r="L74"/>
    </row>
    <row r="75" spans="1:12">
      <c r="A75" s="261"/>
      <c r="B75" s="52"/>
      <c r="C75" s="139"/>
      <c r="D75" s="9" t="s">
        <v>56</v>
      </c>
      <c r="E75" s="7" t="s">
        <v>22</v>
      </c>
      <c r="F75" s="53">
        <f>C75*4/3/2/2</f>
        <v>0</v>
      </c>
      <c r="G75" s="33"/>
      <c r="H75" s="141">
        <f t="shared" si="3"/>
        <v>0</v>
      </c>
      <c r="I75" s="12"/>
      <c r="J75" s="47"/>
      <c r="L75"/>
    </row>
    <row r="76" spans="1:12" ht="16" thickBot="1">
      <c r="A76" s="262"/>
      <c r="B76" s="55"/>
      <c r="C76" s="142"/>
      <c r="D76" s="115" t="s">
        <v>67</v>
      </c>
      <c r="E76" s="8" t="s">
        <v>23</v>
      </c>
      <c r="F76" s="56">
        <f>C76*2/2</f>
        <v>0</v>
      </c>
      <c r="G76" s="28"/>
      <c r="H76" s="141">
        <f t="shared" si="3"/>
        <v>0</v>
      </c>
      <c r="I76" s="12"/>
      <c r="J76" s="58"/>
      <c r="L76"/>
    </row>
    <row r="77" spans="1:12" ht="16" thickBot="1">
      <c r="A77" s="118"/>
      <c r="B77" s="133"/>
      <c r="C77" s="133"/>
      <c r="D77" s="133"/>
      <c r="E77" s="133"/>
      <c r="F77" s="133"/>
      <c r="G77" s="39" t="s">
        <v>48</v>
      </c>
      <c r="H77" s="40">
        <f>SUM(H72:H76)</f>
        <v>0</v>
      </c>
      <c r="I77" s="12"/>
      <c r="J77" s="12"/>
      <c r="L77"/>
    </row>
    <row r="78" spans="1:12" ht="18" customHeight="1">
      <c r="A78" s="12"/>
      <c r="B78" s="12"/>
      <c r="C78" s="12"/>
      <c r="D78" s="12"/>
      <c r="E78" s="12"/>
      <c r="F78" s="12"/>
      <c r="G78" s="12"/>
      <c r="H78" s="42"/>
      <c r="I78" s="43"/>
      <c r="J78" s="12"/>
      <c r="K78" s="12"/>
      <c r="L78" s="12"/>
    </row>
    <row r="79" spans="1:12" ht="18" customHeight="1">
      <c r="A79" s="266" t="s">
        <v>68</v>
      </c>
      <c r="B79" s="266"/>
      <c r="C79" s="266"/>
      <c r="D79" s="266"/>
      <c r="E79" s="266"/>
      <c r="F79" s="266"/>
      <c r="G79" s="266"/>
      <c r="H79" s="266"/>
      <c r="I79" s="266"/>
      <c r="J79" s="266"/>
      <c r="K79" s="12"/>
      <c r="L79" s="12"/>
    </row>
    <row r="80" spans="1:12" ht="18" customHeight="1" thickBot="1">
      <c r="A80" s="182" t="s">
        <v>69</v>
      </c>
      <c r="K80" s="10"/>
      <c r="L80" s="12"/>
    </row>
    <row r="81" spans="1:12" ht="1" customHeight="1">
      <c r="A81" s="267" t="s">
        <v>24</v>
      </c>
      <c r="B81" s="208"/>
      <c r="C81" s="270"/>
      <c r="D81" s="270"/>
      <c r="E81" s="270"/>
      <c r="F81" s="270"/>
      <c r="G81" s="270"/>
      <c r="H81" s="270"/>
      <c r="I81" s="270"/>
      <c r="J81" s="271"/>
      <c r="K81" s="10"/>
      <c r="L81" s="11"/>
    </row>
    <row r="82" spans="1:12" ht="1" customHeight="1" thickBot="1">
      <c r="A82" s="268"/>
      <c r="B82" s="127"/>
      <c r="C82" s="134"/>
      <c r="D82" s="134"/>
      <c r="E82" s="134"/>
      <c r="F82" s="134"/>
      <c r="G82" s="134"/>
      <c r="H82" s="134"/>
      <c r="I82" s="134"/>
      <c r="J82" s="134"/>
      <c r="K82" s="10"/>
      <c r="L82" s="12"/>
    </row>
    <row r="83" spans="1:12" ht="30" customHeight="1">
      <c r="A83" s="268"/>
      <c r="B83" s="247" t="s">
        <v>5</v>
      </c>
      <c r="C83" s="272"/>
      <c r="D83" s="156" t="s">
        <v>6</v>
      </c>
      <c r="E83" s="156" t="s">
        <v>7</v>
      </c>
      <c r="F83" s="156" t="s">
        <v>8</v>
      </c>
      <c r="G83" s="156" t="s">
        <v>25</v>
      </c>
      <c r="H83" s="140" t="s">
        <v>4</v>
      </c>
      <c r="I83" s="12"/>
      <c r="J83" s="12"/>
      <c r="L83"/>
    </row>
    <row r="84" spans="1:12">
      <c r="A84" s="268"/>
      <c r="B84" s="273"/>
      <c r="C84" s="274"/>
      <c r="D84" s="33"/>
      <c r="E84" s="126" t="s">
        <v>26</v>
      </c>
      <c r="F84" s="151">
        <f>D84/3</f>
        <v>0</v>
      </c>
      <c r="G84" s="183">
        <f>D84*1.6</f>
        <v>0</v>
      </c>
      <c r="H84" s="172">
        <f>F84+G84</f>
        <v>0</v>
      </c>
      <c r="I84" s="10"/>
      <c r="J84" s="11"/>
      <c r="L84"/>
    </row>
    <row r="85" spans="1:12">
      <c r="A85" s="268"/>
      <c r="B85" s="273"/>
      <c r="C85" s="274"/>
      <c r="D85" s="33"/>
      <c r="E85" s="126" t="s">
        <v>26</v>
      </c>
      <c r="F85" s="151">
        <f t="shared" ref="F85:F86" si="4">D85/3</f>
        <v>0</v>
      </c>
      <c r="G85" s="183">
        <f t="shared" ref="G85:G86" si="5">D85*1.6</f>
        <v>0</v>
      </c>
      <c r="H85" s="172">
        <f>F85+G85</f>
        <v>0</v>
      </c>
      <c r="I85" s="10"/>
      <c r="J85" s="11"/>
      <c r="L85"/>
    </row>
    <row r="86" spans="1:12" ht="16" thickBot="1">
      <c r="A86" s="269"/>
      <c r="B86" s="275"/>
      <c r="C86" s="276"/>
      <c r="D86" s="28"/>
      <c r="E86" s="29" t="s">
        <v>26</v>
      </c>
      <c r="F86" s="173">
        <f t="shared" si="4"/>
        <v>0</v>
      </c>
      <c r="G86" s="184">
        <f t="shared" si="5"/>
        <v>0</v>
      </c>
      <c r="H86" s="166">
        <f>F86+G86</f>
        <v>0</v>
      </c>
      <c r="I86" s="10"/>
      <c r="J86" s="11"/>
      <c r="L86"/>
    </row>
    <row r="87" spans="1:12" ht="18" customHeight="1" thickBot="1">
      <c r="A87" s="10"/>
      <c r="B87" s="10"/>
      <c r="C87" s="10"/>
      <c r="D87" s="10"/>
      <c r="E87" s="10"/>
      <c r="F87" s="10"/>
      <c r="G87" s="116" t="s">
        <v>48</v>
      </c>
      <c r="H87" s="112">
        <f>SUM(H84:H86)</f>
        <v>0</v>
      </c>
      <c r="I87" s="10"/>
      <c r="J87" s="11"/>
      <c r="L87"/>
    </row>
    <row r="88" spans="1:12" ht="18" customHeight="1" thickBot="1">
      <c r="A88" s="10"/>
      <c r="B88" s="10"/>
      <c r="C88" s="10"/>
      <c r="D88" s="10"/>
      <c r="E88" s="10"/>
      <c r="F88" s="10"/>
      <c r="G88" s="10"/>
      <c r="H88" s="42"/>
      <c r="I88" s="43"/>
      <c r="J88" s="10"/>
      <c r="K88" s="10"/>
      <c r="L88" s="12"/>
    </row>
    <row r="89" spans="1:12" ht="52" customHeight="1" thickBot="1">
      <c r="A89" s="282" t="s">
        <v>27</v>
      </c>
      <c r="B89" s="283"/>
      <c r="C89" s="283"/>
      <c r="D89" s="283"/>
      <c r="E89" s="283"/>
      <c r="F89" s="283"/>
      <c r="G89" s="283"/>
      <c r="H89" s="283"/>
      <c r="I89" s="283"/>
      <c r="J89" s="284"/>
      <c r="K89" s="10"/>
      <c r="L89" s="11"/>
    </row>
    <row r="90" spans="1:12" ht="22" customHeight="1">
      <c r="A90" s="268" t="s">
        <v>28</v>
      </c>
      <c r="B90" s="247" t="s">
        <v>51</v>
      </c>
      <c r="C90" s="272"/>
      <c r="D90" s="287" t="s">
        <v>6</v>
      </c>
      <c r="E90" s="289" t="s">
        <v>7</v>
      </c>
      <c r="F90" s="157"/>
      <c r="G90" s="44"/>
      <c r="H90" s="51"/>
      <c r="I90" s="145" t="s">
        <v>49</v>
      </c>
      <c r="J90" s="291" t="s">
        <v>29</v>
      </c>
      <c r="K90" s="10"/>
      <c r="L90" s="11"/>
    </row>
    <row r="91" spans="1:12" ht="23" customHeight="1">
      <c r="A91" s="268"/>
      <c r="B91" s="285"/>
      <c r="C91" s="286"/>
      <c r="D91" s="288"/>
      <c r="E91" s="290"/>
      <c r="F91" s="63"/>
      <c r="G91" s="64"/>
      <c r="H91" s="48"/>
      <c r="I91" s="158" t="s">
        <v>50</v>
      </c>
      <c r="J91" s="291"/>
      <c r="K91" s="10"/>
      <c r="L91" s="11"/>
    </row>
    <row r="92" spans="1:12">
      <c r="A92" s="268"/>
      <c r="B92" s="273"/>
      <c r="C92" s="274"/>
      <c r="D92" s="33"/>
      <c r="E92" s="120" t="s">
        <v>30</v>
      </c>
      <c r="F92" s="120"/>
      <c r="G92" s="124" t="s">
        <v>31</v>
      </c>
      <c r="H92" s="7"/>
      <c r="I92" s="159">
        <f>D92*2</f>
        <v>0</v>
      </c>
      <c r="J92" s="121" t="e">
        <f ca="1">PrepTime(2,D92)</f>
        <v>#NAME?</v>
      </c>
      <c r="K92" s="10"/>
      <c r="L92" s="11"/>
    </row>
    <row r="93" spans="1:12">
      <c r="A93" s="268"/>
      <c r="B93" s="273"/>
      <c r="C93" s="274"/>
      <c r="D93" s="33"/>
      <c r="E93" s="120" t="s">
        <v>30</v>
      </c>
      <c r="F93" s="120"/>
      <c r="G93" s="124" t="s">
        <v>31</v>
      </c>
      <c r="H93" s="7"/>
      <c r="I93" s="159">
        <f t="shared" ref="I93:I94" si="6">D93*2</f>
        <v>0</v>
      </c>
      <c r="J93" s="121" t="e">
        <f ca="1">PrepTime(2,D93)</f>
        <v>#NAME?</v>
      </c>
      <c r="K93" s="10"/>
      <c r="L93" s="11"/>
    </row>
    <row r="94" spans="1:12" ht="16" thickBot="1">
      <c r="A94" s="269"/>
      <c r="B94" s="275"/>
      <c r="C94" s="276"/>
      <c r="D94" s="28"/>
      <c r="E94" s="29" t="s">
        <v>30</v>
      </c>
      <c r="F94" s="29"/>
      <c r="G94" s="119" t="s">
        <v>31</v>
      </c>
      <c r="H94" s="8"/>
      <c r="I94" s="160">
        <f t="shared" si="6"/>
        <v>0</v>
      </c>
      <c r="J94" s="155" t="e">
        <f ca="1">PrepTime(2,D94)</f>
        <v>#NAME?</v>
      </c>
      <c r="K94" s="10"/>
      <c r="L94" s="11"/>
    </row>
    <row r="95" spans="1:12" ht="16" thickBot="1">
      <c r="A95" s="216" t="s">
        <v>32</v>
      </c>
      <c r="B95" s="277"/>
      <c r="C95" s="277"/>
      <c r="D95" s="277"/>
      <c r="E95" s="277"/>
      <c r="F95" s="277"/>
      <c r="G95" s="277"/>
      <c r="H95" s="278"/>
      <c r="I95" s="154">
        <f>SUM(I92:I94)</f>
        <v>0</v>
      </c>
      <c r="J95" s="65" t="e">
        <f ca="1">SUM(J92:J94)</f>
        <v>#NAME?</v>
      </c>
      <c r="K95" s="10"/>
      <c r="L95" s="11"/>
    </row>
    <row r="96" spans="1:12" ht="16" thickBot="1">
      <c r="A96" s="66"/>
      <c r="B96" s="66"/>
      <c r="C96" s="26"/>
      <c r="D96" s="26"/>
      <c r="E96" s="26"/>
      <c r="F96" s="26"/>
      <c r="G96" s="26"/>
      <c r="H96" s="149"/>
      <c r="I96" s="150"/>
      <c r="J96" s="26"/>
      <c r="K96" s="10"/>
      <c r="L96" s="11"/>
    </row>
    <row r="97" spans="1:14" ht="16" thickBot="1">
      <c r="A97" s="216" t="s">
        <v>33</v>
      </c>
      <c r="B97" s="217"/>
      <c r="C97" s="217"/>
      <c r="D97" s="217"/>
      <c r="E97" s="217"/>
      <c r="F97" s="217"/>
      <c r="G97" s="217"/>
      <c r="H97" s="218"/>
      <c r="I97" s="67">
        <f>H18+H27+H33+H41+H50+H59+H68+H77+H87+I95</f>
        <v>0</v>
      </c>
      <c r="J97" s="61" t="e">
        <f ca="1">#REF!+J95</f>
        <v>#REF!</v>
      </c>
      <c r="K97" s="10"/>
      <c r="L97" s="62"/>
    </row>
    <row r="98" spans="1:14" ht="56" customHeight="1" thickBot="1">
      <c r="A98" s="279" t="s">
        <v>62</v>
      </c>
      <c r="B98" s="280"/>
      <c r="C98" s="280"/>
      <c r="D98" s="280"/>
      <c r="E98" s="280"/>
      <c r="F98" s="280"/>
      <c r="G98" s="280"/>
      <c r="H98" s="280"/>
      <c r="I98" s="280"/>
      <c r="J98" s="281"/>
      <c r="K98" s="10"/>
      <c r="L98" s="11"/>
    </row>
    <row r="99" spans="1:14" ht="11" customHeight="1" thickBot="1">
      <c r="A99" s="68"/>
      <c r="B99" s="69"/>
      <c r="C99" s="69"/>
      <c r="D99" s="69"/>
      <c r="E99" s="69"/>
      <c r="F99" s="69"/>
      <c r="G99" s="69"/>
      <c r="H99" s="69"/>
      <c r="I99" s="70"/>
      <c r="J99" s="71"/>
      <c r="K99" s="10"/>
      <c r="L99" s="11"/>
    </row>
    <row r="100" spans="1:14" s="3" customFormat="1" ht="56" customHeight="1" thickBot="1">
      <c r="A100" s="72"/>
      <c r="B100" s="73"/>
      <c r="C100" s="73"/>
      <c r="D100" s="73"/>
      <c r="E100" s="74"/>
      <c r="F100" s="75" t="s">
        <v>63</v>
      </c>
      <c r="G100" s="46"/>
      <c r="H100" s="76" t="s">
        <v>52</v>
      </c>
      <c r="I100" s="174" t="s">
        <v>53</v>
      </c>
      <c r="J100" s="41"/>
      <c r="K100" s="41"/>
      <c r="L100" s="77"/>
    </row>
    <row r="101" spans="1:14" ht="16" thickBot="1">
      <c r="A101" s="169" t="s">
        <v>34</v>
      </c>
      <c r="B101" s="169"/>
      <c r="C101" s="93"/>
      <c r="D101" s="93"/>
      <c r="E101" s="94"/>
      <c r="F101" s="170">
        <v>3</v>
      </c>
      <c r="G101" s="26"/>
      <c r="H101" s="78"/>
      <c r="I101" s="78"/>
      <c r="J101" s="10"/>
      <c r="K101" s="10"/>
      <c r="L101" s="11"/>
    </row>
    <row r="102" spans="1:14">
      <c r="A102" s="79"/>
      <c r="B102" s="80" t="s">
        <v>35</v>
      </c>
      <c r="C102" s="81"/>
      <c r="D102" s="85" t="s">
        <v>36</v>
      </c>
      <c r="E102" s="82"/>
      <c r="F102" s="83"/>
      <c r="G102" s="81"/>
      <c r="H102" s="84"/>
      <c r="I102" s="4"/>
      <c r="J102" s="10"/>
      <c r="K102" s="10"/>
      <c r="L102" s="11"/>
    </row>
    <row r="103" spans="1:14">
      <c r="A103" s="79"/>
      <c r="B103" s="79" t="s">
        <v>37</v>
      </c>
      <c r="C103" s="81"/>
      <c r="D103" s="85" t="s">
        <v>38</v>
      </c>
      <c r="E103" s="82"/>
      <c r="F103" s="83"/>
      <c r="G103" s="81"/>
      <c r="H103" s="84"/>
      <c r="I103" s="4"/>
      <c r="J103" s="10"/>
      <c r="K103" s="10"/>
      <c r="L103" s="11"/>
    </row>
    <row r="104" spans="1:14">
      <c r="A104" s="79"/>
      <c r="B104" s="79" t="s">
        <v>39</v>
      </c>
      <c r="C104" s="81"/>
      <c r="D104" s="85" t="s">
        <v>40</v>
      </c>
      <c r="E104" s="82"/>
      <c r="F104" s="83"/>
      <c r="G104" s="81"/>
      <c r="H104" s="84"/>
      <c r="I104" s="4"/>
      <c r="J104" s="10"/>
      <c r="K104" s="10"/>
      <c r="L104" s="11"/>
    </row>
    <row r="105" spans="1:14" ht="16" thickBot="1">
      <c r="A105" s="79"/>
      <c r="B105" s="86" t="s">
        <v>41</v>
      </c>
      <c r="C105" s="87"/>
      <c r="D105" s="88"/>
      <c r="E105" s="89"/>
      <c r="F105" s="90"/>
      <c r="G105" s="81"/>
      <c r="H105" s="84"/>
      <c r="I105" s="4"/>
      <c r="J105" s="10"/>
      <c r="K105" s="10"/>
      <c r="L105" s="11"/>
      <c r="N105" s="6"/>
    </row>
    <row r="106" spans="1:14" ht="16" thickBot="1">
      <c r="A106" s="91" t="s">
        <v>42</v>
      </c>
      <c r="B106" s="92"/>
      <c r="C106" s="92"/>
      <c r="D106" s="93"/>
      <c r="E106" s="94"/>
      <c r="F106" s="95">
        <v>4</v>
      </c>
      <c r="G106" s="59"/>
      <c r="H106" s="96"/>
      <c r="I106" s="97"/>
      <c r="J106" s="10"/>
      <c r="K106" s="10"/>
      <c r="L106" s="11"/>
    </row>
    <row r="107" spans="1:14" ht="16" thickBot="1">
      <c r="A107" s="98" t="s">
        <v>43</v>
      </c>
      <c r="B107" s="99"/>
      <c r="C107" s="99"/>
      <c r="D107" s="99"/>
      <c r="E107" s="100"/>
      <c r="F107" s="101">
        <v>4</v>
      </c>
      <c r="G107" s="102"/>
      <c r="H107" s="103"/>
      <c r="I107" s="104"/>
      <c r="J107" s="10"/>
      <c r="K107" s="10"/>
      <c r="L107" s="11"/>
    </row>
    <row r="108" spans="1:14" ht="16" thickBot="1">
      <c r="A108" s="216" t="s">
        <v>54</v>
      </c>
      <c r="B108" s="217"/>
      <c r="C108" s="217"/>
      <c r="D108" s="217"/>
      <c r="E108" s="217"/>
      <c r="F108" s="217"/>
      <c r="G108" s="217"/>
      <c r="H108" s="218"/>
      <c r="I108" s="105">
        <f>I107+I106+I101</f>
        <v>0</v>
      </c>
      <c r="J108" s="106">
        <f>SUM(I101,I106:I107)</f>
        <v>0</v>
      </c>
      <c r="K108" s="10"/>
      <c r="L108" s="11"/>
    </row>
    <row r="109" spans="1:14" ht="16" thickBot="1">
      <c r="A109" s="71"/>
      <c r="B109" s="71"/>
      <c r="C109" s="71"/>
      <c r="D109" s="71"/>
      <c r="E109" s="71"/>
      <c r="F109" s="71"/>
      <c r="G109" s="71"/>
      <c r="H109" s="71"/>
      <c r="I109" s="71"/>
      <c r="J109" s="71"/>
      <c r="K109" s="10"/>
      <c r="L109" s="11"/>
    </row>
    <row r="110" spans="1:14" ht="16" thickBot="1">
      <c r="A110" s="216" t="s">
        <v>44</v>
      </c>
      <c r="B110" s="217"/>
      <c r="C110" s="217"/>
      <c r="D110" s="217"/>
      <c r="E110" s="217"/>
      <c r="F110" s="217"/>
      <c r="G110" s="217"/>
      <c r="H110" s="218"/>
      <c r="I110" s="107">
        <f>I108+I97</f>
        <v>0</v>
      </c>
      <c r="J110" s="108" t="e">
        <f>SUM(J108,J95,#REF!)</f>
        <v>#REF!</v>
      </c>
      <c r="K110" s="10"/>
      <c r="L110" s="62"/>
    </row>
    <row r="111" spans="1:14">
      <c r="L111" s="1"/>
    </row>
    <row r="112" spans="1:14">
      <c r="L112" s="1"/>
    </row>
    <row r="113" spans="12:12">
      <c r="L113" s="1"/>
    </row>
    <row r="114" spans="12:12">
      <c r="L114" s="1"/>
    </row>
    <row r="115" spans="12:12">
      <c r="L115" s="1"/>
    </row>
    <row r="116" spans="12:12">
      <c r="L116" s="1"/>
    </row>
    <row r="117" spans="12:12">
      <c r="L117" s="1"/>
    </row>
    <row r="118" spans="12:12">
      <c r="L118" s="1"/>
    </row>
    <row r="119" spans="12:12">
      <c r="L119" s="1"/>
    </row>
    <row r="120" spans="12:12">
      <c r="L120" s="1"/>
    </row>
    <row r="121" spans="12:12">
      <c r="L121" s="1"/>
    </row>
    <row r="122" spans="12:12">
      <c r="L122" s="1"/>
    </row>
    <row r="123" spans="12:12">
      <c r="L123" s="1"/>
    </row>
    <row r="124" spans="12:12">
      <c r="L124" s="1"/>
    </row>
    <row r="125" spans="12:12">
      <c r="L125" s="1"/>
    </row>
    <row r="126" spans="12:12">
      <c r="L126" s="1"/>
    </row>
    <row r="127" spans="12:12">
      <c r="L127" s="1"/>
    </row>
    <row r="128" spans="12:12">
      <c r="L128" s="1"/>
    </row>
    <row r="129" spans="12:12">
      <c r="L129" s="1"/>
    </row>
    <row r="130" spans="12:12">
      <c r="L130" s="1"/>
    </row>
    <row r="131" spans="12:12">
      <c r="L131" s="1"/>
    </row>
    <row r="132" spans="12:12">
      <c r="L132" s="1"/>
    </row>
    <row r="133" spans="12:12">
      <c r="L133" s="1"/>
    </row>
    <row r="134" spans="12:12">
      <c r="L134" s="1"/>
    </row>
    <row r="135" spans="12:12">
      <c r="L135" s="1"/>
    </row>
    <row r="136" spans="12:12">
      <c r="L136" s="1"/>
    </row>
    <row r="137" spans="12:12">
      <c r="L137" s="1"/>
    </row>
    <row r="138" spans="12:12">
      <c r="L138" s="1"/>
    </row>
    <row r="139" spans="12:12">
      <c r="L139" s="1"/>
    </row>
    <row r="140" spans="12:12">
      <c r="L140" s="1"/>
    </row>
    <row r="141" spans="12:12">
      <c r="L141" s="1"/>
    </row>
    <row r="142" spans="12:12">
      <c r="L142" s="1"/>
    </row>
    <row r="143" spans="12:12">
      <c r="L143" s="1"/>
    </row>
    <row r="144" spans="12:12">
      <c r="L144" s="1"/>
    </row>
    <row r="145" spans="12:12">
      <c r="L145" s="1"/>
    </row>
    <row r="146" spans="12:12">
      <c r="L146" s="1"/>
    </row>
    <row r="147" spans="12:12">
      <c r="L147" s="1"/>
    </row>
    <row r="148" spans="12:12">
      <c r="L148" s="1"/>
    </row>
    <row r="149" spans="12:12">
      <c r="L149" s="1"/>
    </row>
    <row r="150" spans="12:12">
      <c r="L150" s="1"/>
    </row>
    <row r="151" spans="12:12">
      <c r="L151" s="1"/>
    </row>
    <row r="152" spans="12:12">
      <c r="L152" s="1"/>
    </row>
    <row r="153" spans="12:12">
      <c r="L153" s="1"/>
    </row>
    <row r="154" spans="12:12">
      <c r="L154" s="1"/>
    </row>
    <row r="155" spans="12:12">
      <c r="L155" s="1"/>
    </row>
    <row r="156" spans="12:12">
      <c r="L156" s="1"/>
    </row>
    <row r="157" spans="12:12">
      <c r="L157" s="1"/>
    </row>
    <row r="158" spans="12:12">
      <c r="L158" s="1"/>
    </row>
    <row r="159" spans="12:12">
      <c r="L159" s="1"/>
    </row>
    <row r="160" spans="12:12">
      <c r="L160" s="1"/>
    </row>
    <row r="161" spans="12:12">
      <c r="L161" s="1"/>
    </row>
    <row r="162" spans="12:12">
      <c r="L162" s="1"/>
    </row>
    <row r="163" spans="12:12">
      <c r="L163" s="1"/>
    </row>
    <row r="164" spans="12:12">
      <c r="L164" s="1"/>
    </row>
    <row r="165" spans="12:12">
      <c r="L165" s="1"/>
    </row>
    <row r="166" spans="12:12">
      <c r="L166" s="1"/>
    </row>
    <row r="167" spans="12:12">
      <c r="L167" s="1"/>
    </row>
    <row r="168" spans="12:12">
      <c r="L168" s="1"/>
    </row>
    <row r="169" spans="12:12">
      <c r="L169" s="1"/>
    </row>
    <row r="170" spans="12:12">
      <c r="L170" s="1"/>
    </row>
    <row r="171" spans="12:12">
      <c r="L171" s="1"/>
    </row>
    <row r="172" spans="12:12">
      <c r="L172" s="1"/>
    </row>
    <row r="173" spans="12:12">
      <c r="L173" s="1"/>
    </row>
    <row r="174" spans="12:12">
      <c r="L174" s="1"/>
    </row>
    <row r="175" spans="12:12">
      <c r="L175" s="1"/>
    </row>
    <row r="176" spans="12:12">
      <c r="L176" s="1"/>
    </row>
    <row r="177" spans="12:12">
      <c r="L177" s="1"/>
    </row>
    <row r="178" spans="12:12">
      <c r="L178" s="1"/>
    </row>
    <row r="179" spans="12:12">
      <c r="L179" s="1"/>
    </row>
    <row r="180" spans="12:12">
      <c r="L180" s="1"/>
    </row>
    <row r="181" spans="12:12">
      <c r="L181" s="1"/>
    </row>
    <row r="182" spans="12:12">
      <c r="L182" s="1"/>
    </row>
    <row r="183" spans="12:12">
      <c r="L183" s="1"/>
    </row>
    <row r="184" spans="12:12">
      <c r="L184" s="1"/>
    </row>
    <row r="185" spans="12:12">
      <c r="L185" s="1"/>
    </row>
    <row r="186" spans="12:12">
      <c r="L186" s="1"/>
    </row>
    <row r="187" spans="12:12">
      <c r="L187" s="1"/>
    </row>
    <row r="188" spans="12:12">
      <c r="L188" s="1"/>
    </row>
    <row r="189" spans="12:12">
      <c r="L189" s="1"/>
    </row>
    <row r="190" spans="12:12">
      <c r="L190" s="1"/>
    </row>
    <row r="191" spans="12:12">
      <c r="L191" s="1"/>
    </row>
    <row r="192" spans="12:12">
      <c r="L192" s="1"/>
    </row>
    <row r="193" spans="12:12">
      <c r="L193" s="1"/>
    </row>
    <row r="194" spans="12:12">
      <c r="L194" s="1"/>
    </row>
    <row r="195" spans="12:12">
      <c r="L195" s="1"/>
    </row>
    <row r="196" spans="12:12">
      <c r="L196" s="1"/>
    </row>
    <row r="197" spans="12:12">
      <c r="L197" s="1"/>
    </row>
    <row r="198" spans="12:12">
      <c r="L198" s="1"/>
    </row>
    <row r="199" spans="12:12">
      <c r="L199" s="1"/>
    </row>
    <row r="200" spans="12:12">
      <c r="L200" s="1"/>
    </row>
    <row r="201" spans="12:12">
      <c r="L201" s="1"/>
    </row>
    <row r="202" spans="12:12">
      <c r="L202" s="1"/>
    </row>
    <row r="203" spans="12:12">
      <c r="L203" s="1"/>
    </row>
    <row r="204" spans="12:12">
      <c r="L204" s="1"/>
    </row>
    <row r="205" spans="12:12">
      <c r="L205" s="1"/>
    </row>
    <row r="206" spans="12:12">
      <c r="L206" s="1"/>
    </row>
    <row r="207" spans="12:12">
      <c r="L207" s="1"/>
    </row>
    <row r="208" spans="12:12">
      <c r="L208" s="1"/>
    </row>
    <row r="209" spans="12:12">
      <c r="L209" s="1"/>
    </row>
    <row r="210" spans="12:12">
      <c r="L210" s="1"/>
    </row>
    <row r="211" spans="12:12">
      <c r="L211" s="1"/>
    </row>
    <row r="212" spans="12:12">
      <c r="L212" s="1"/>
    </row>
    <row r="213" spans="12:12">
      <c r="L213" s="1"/>
    </row>
    <row r="214" spans="12:12">
      <c r="L214" s="1"/>
    </row>
    <row r="215" spans="12:12">
      <c r="L215" s="1"/>
    </row>
    <row r="216" spans="12:12">
      <c r="L216" s="1"/>
    </row>
    <row r="217" spans="12:12">
      <c r="L217" s="1"/>
    </row>
    <row r="218" spans="12:12">
      <c r="L218" s="1"/>
    </row>
    <row r="219" spans="12:12">
      <c r="L219" s="1"/>
    </row>
    <row r="220" spans="12:12">
      <c r="L220" s="1"/>
    </row>
    <row r="221" spans="12:12">
      <c r="L221" s="1"/>
    </row>
    <row r="222" spans="12:12">
      <c r="L222" s="1"/>
    </row>
    <row r="223" spans="12:12">
      <c r="L223" s="1"/>
    </row>
    <row r="224" spans="12:12">
      <c r="L224" s="1"/>
    </row>
    <row r="225" spans="12:12">
      <c r="L225" s="1"/>
    </row>
    <row r="226" spans="12:12">
      <c r="L226" s="1"/>
    </row>
    <row r="227" spans="12:12">
      <c r="L227" s="1"/>
    </row>
    <row r="228" spans="12:12">
      <c r="L228" s="1"/>
    </row>
    <row r="229" spans="12:12">
      <c r="L229" s="1"/>
    </row>
  </sheetData>
  <sheetProtection password="EEBD" sheet="1" objects="1" scenarios="1"/>
  <mergeCells count="76">
    <mergeCell ref="B94:C94"/>
    <mergeCell ref="A95:H95"/>
    <mergeCell ref="A97:H97"/>
    <mergeCell ref="A98:J98"/>
    <mergeCell ref="A89:J89"/>
    <mergeCell ref="A90:A94"/>
    <mergeCell ref="B90:C91"/>
    <mergeCell ref="D90:D91"/>
    <mergeCell ref="E90:E91"/>
    <mergeCell ref="J90:J91"/>
    <mergeCell ref="B92:C92"/>
    <mergeCell ref="B93:C93"/>
    <mergeCell ref="A71:A76"/>
    <mergeCell ref="B71:C71"/>
    <mergeCell ref="A70:J70"/>
    <mergeCell ref="A79:J79"/>
    <mergeCell ref="A81:A86"/>
    <mergeCell ref="B81:J81"/>
    <mergeCell ref="B83:C83"/>
    <mergeCell ref="B84:C84"/>
    <mergeCell ref="B85:C85"/>
    <mergeCell ref="B86:C86"/>
    <mergeCell ref="A61:J61"/>
    <mergeCell ref="A62:A67"/>
    <mergeCell ref="B62:J62"/>
    <mergeCell ref="B63:C63"/>
    <mergeCell ref="B64:C64"/>
    <mergeCell ref="B65:C65"/>
    <mergeCell ref="B66:C66"/>
    <mergeCell ref="A52:J52"/>
    <mergeCell ref="A53:A58"/>
    <mergeCell ref="C53:K53"/>
    <mergeCell ref="B54:C54"/>
    <mergeCell ref="B55:C55"/>
    <mergeCell ref="B56:C56"/>
    <mergeCell ref="B57:C57"/>
    <mergeCell ref="A43:J43"/>
    <mergeCell ref="A44:A49"/>
    <mergeCell ref="B44:I44"/>
    <mergeCell ref="B45:C45"/>
    <mergeCell ref="B46:C46"/>
    <mergeCell ref="B47:C47"/>
    <mergeCell ref="B48:C48"/>
    <mergeCell ref="B49:C49"/>
    <mergeCell ref="A30:A32"/>
    <mergeCell ref="B32:C32"/>
    <mergeCell ref="C30:J30"/>
    <mergeCell ref="A35:J35"/>
    <mergeCell ref="A36:A40"/>
    <mergeCell ref="B36:I36"/>
    <mergeCell ref="B37:C37"/>
    <mergeCell ref="B38:C38"/>
    <mergeCell ref="B39:C39"/>
    <mergeCell ref="B40:C40"/>
    <mergeCell ref="A108:H108"/>
    <mergeCell ref="A110:H110"/>
    <mergeCell ref="A1:J1"/>
    <mergeCell ref="C3:E3"/>
    <mergeCell ref="C4:E4"/>
    <mergeCell ref="C5:E5"/>
    <mergeCell ref="A10:J10"/>
    <mergeCell ref="A11:A17"/>
    <mergeCell ref="B11:I11"/>
    <mergeCell ref="B12:C12"/>
    <mergeCell ref="B13:C13"/>
    <mergeCell ref="B14:C14"/>
    <mergeCell ref="B15:C15"/>
    <mergeCell ref="B16:C16"/>
    <mergeCell ref="A20:J20"/>
    <mergeCell ref="A29:J29"/>
    <mergeCell ref="A21:A26"/>
    <mergeCell ref="C21:J21"/>
    <mergeCell ref="B22:C22"/>
    <mergeCell ref="B23:C23"/>
    <mergeCell ref="B24:C24"/>
    <mergeCell ref="B25:C25"/>
  </mergeCells>
  <phoneticPr fontId="7" type="noConversion"/>
  <pageMargins left="0.8" right="0.75" top="0.4" bottom="0.1" header="0.2" footer="0.1"/>
  <pageSetup scale="66" fitToHeight="2" orientation="portrait" horizontalDpi="4294967292" verticalDpi="4294967292"/>
  <rowBreaks count="1" manualBreakCount="1">
    <brk id="60" max="16383" man="1"/>
  </rowBreaks>
  <extLst>
    <ext xmlns:mx="http://schemas.microsoft.com/office/mac/excel/2008/main" uri="{64002731-A6B0-56B0-2670-7721B7C09600}">
      <mx:PLV Mode="0" OnePage="0" WScale="6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Fitzgerald</dc:creator>
  <cp:lastModifiedBy>Dennis Fitzgerald</cp:lastModifiedBy>
  <cp:lastPrinted>2016-09-16T14:24:06Z</cp:lastPrinted>
  <dcterms:created xsi:type="dcterms:W3CDTF">2016-05-04T18:34:09Z</dcterms:created>
  <dcterms:modified xsi:type="dcterms:W3CDTF">2016-10-06T15:37:18Z</dcterms:modified>
</cp:coreProperties>
</file>