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1"/>
  <workbookPr/>
  <mc:AlternateContent xmlns:mc="http://schemas.openxmlformats.org/markup-compatibility/2006">
    <mc:Choice Requires="x15">
      <x15ac:absPath xmlns:x15ac="http://schemas.microsoft.com/office/spreadsheetml/2010/11/ac" url="/Users/thomaspowers/Desktop/lists/attachment/"/>
    </mc:Choice>
  </mc:AlternateContent>
  <xr:revisionPtr revIDLastSave="0" documentId="13_ncr:1_{36B5A3EE-AD87-C442-839F-E2B78FC65E06}" xr6:coauthVersionLast="46" xr6:coauthVersionMax="47" xr10:uidLastSave="{00000000-0000-0000-0000-000000000000}"/>
  <bookViews>
    <workbookView xWindow="20" yWindow="760" windowWidth="29520" windowHeight="14600" xr2:uid="{00000000-000D-0000-FFFF-FFFF00000000}"/>
  </bookViews>
  <sheets>
    <sheet name="2023 FT PSM Seniority List" sheetId="2" r:id="rId1"/>
    <sheet name="Notes" sheetId="3" r:id="rId2"/>
    <sheet name="Removed Employees" sheetId="4" r:id="rId3"/>
  </sheets>
  <definedNames>
    <definedName name="_xlnm._FilterDatabase" localSheetId="0" hidden="1">'2023 FT PSM Seniority List'!$A$1:$AB$68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2" l="1"/>
  <c r="G17" i="2"/>
  <c r="G27" i="2"/>
  <c r="G84" i="2"/>
  <c r="G16" i="2"/>
  <c r="G83" i="2"/>
  <c r="G82" i="2"/>
  <c r="G26" i="2"/>
  <c r="G15" i="2"/>
  <c r="G81" i="2"/>
  <c r="G49" i="2"/>
  <c r="G48" i="2"/>
  <c r="G73" i="2"/>
  <c r="G47" i="2"/>
  <c r="G35" i="2"/>
  <c r="G25" i="2"/>
  <c r="H2" i="4"/>
  <c r="I2" i="4" s="1"/>
  <c r="H1" i="4"/>
  <c r="I1" i="4" s="1"/>
  <c r="G88" i="2"/>
  <c r="G62" i="2" l="1"/>
  <c r="G2" i="2"/>
  <c r="G18" i="2"/>
  <c r="G19" i="2"/>
  <c r="G67" i="2"/>
  <c r="G36" i="2"/>
  <c r="G74" i="2"/>
  <c r="G3" i="2"/>
  <c r="G50" i="2"/>
  <c r="G4" i="2"/>
  <c r="G63" i="2"/>
  <c r="G37" i="2"/>
  <c r="G51" i="2"/>
  <c r="G85" i="2"/>
  <c r="G75" i="2"/>
  <c r="G76" i="2"/>
  <c r="G86" i="2"/>
  <c r="G29" i="2"/>
  <c r="G77" i="2"/>
  <c r="G5" i="2"/>
  <c r="G6" i="2"/>
  <c r="G7" i="2"/>
  <c r="G8" i="2"/>
  <c r="G9" i="2"/>
  <c r="G66" i="2"/>
  <c r="G78" i="2"/>
  <c r="G52" i="2"/>
  <c r="G20" i="2"/>
  <c r="G10" i="2"/>
  <c r="G21" i="2"/>
  <c r="G70" i="2"/>
  <c r="G69" i="2"/>
  <c r="G79" i="2"/>
  <c r="G53" i="2"/>
  <c r="G54" i="2"/>
  <c r="G38" i="2"/>
  <c r="G89" i="2"/>
  <c r="G80" i="2"/>
  <c r="G22" i="2"/>
  <c r="G11" i="2"/>
  <c r="G39" i="2"/>
  <c r="G31" i="2"/>
  <c r="G41" i="2"/>
  <c r="G32" i="2"/>
  <c r="G40" i="2"/>
  <c r="G64" i="2"/>
  <c r="G55" i="2"/>
  <c r="G12" i="2"/>
  <c r="G68" i="2"/>
  <c r="G65" i="2"/>
  <c r="G71" i="2"/>
  <c r="G72" i="2"/>
  <c r="G33" i="2"/>
  <c r="G13" i="2"/>
  <c r="G14" i="2"/>
  <c r="G23" i="2"/>
  <c r="G56" i="2"/>
  <c r="G42" i="2"/>
  <c r="G34" i="2"/>
  <c r="G43" i="2"/>
  <c r="G57" i="2"/>
  <c r="G87" i="2"/>
  <c r="G60" i="2"/>
  <c r="G59" i="2"/>
  <c r="G58" i="2"/>
  <c r="G44" i="2"/>
  <c r="G24" i="2"/>
  <c r="G30" i="2"/>
  <c r="G45" i="2"/>
  <c r="G46" i="2"/>
</calcChain>
</file>

<file path=xl/sharedStrings.xml><?xml version="1.0" encoding="utf-8"?>
<sst xmlns="http://schemas.openxmlformats.org/spreadsheetml/2006/main" count="387" uniqueCount="253">
  <si>
    <t xml:space="preserve"> </t>
  </si>
  <si>
    <t>MA</t>
  </si>
  <si>
    <t>Asselin</t>
  </si>
  <si>
    <t>Kristine</t>
  </si>
  <si>
    <t>Babineau</t>
  </si>
  <si>
    <t>Dawn</t>
  </si>
  <si>
    <t>Michelle</t>
  </si>
  <si>
    <t>Bowen</t>
  </si>
  <si>
    <t>Stefanae</t>
  </si>
  <si>
    <t>Transfer Counselor</t>
  </si>
  <si>
    <t>Bruwer</t>
  </si>
  <si>
    <t>Kristi</t>
  </si>
  <si>
    <t>Academic Counselor</t>
  </si>
  <si>
    <t>Lauren</t>
  </si>
  <si>
    <t>Fitchburg</t>
  </si>
  <si>
    <t>01420</t>
  </si>
  <si>
    <t>Contey</t>
  </si>
  <si>
    <t>Demosthenes</t>
  </si>
  <si>
    <t>Theodore</t>
  </si>
  <si>
    <t>Recruitment Counselor</t>
  </si>
  <si>
    <t>DiMatteo</t>
  </si>
  <si>
    <t>Rhonda</t>
  </si>
  <si>
    <t>Community/Outreach Counselor</t>
  </si>
  <si>
    <t>Gibbs</t>
  </si>
  <si>
    <t>Jeffrey</t>
  </si>
  <si>
    <t>Assessment Assistant</t>
  </si>
  <si>
    <t>Kayser</t>
  </si>
  <si>
    <t>Kimberly</t>
  </si>
  <si>
    <t>Kreidler-Phaneuf</t>
  </si>
  <si>
    <t>Holly</t>
  </si>
  <si>
    <t>LaBarge</t>
  </si>
  <si>
    <t>Amy</t>
  </si>
  <si>
    <t>Coordinator Disability Srvs</t>
  </si>
  <si>
    <t>Student Activity Officer</t>
  </si>
  <si>
    <t>Coordinator  Library Services</t>
  </si>
  <si>
    <t>Lopez</t>
  </si>
  <si>
    <t>Sarah</t>
  </si>
  <si>
    <t>519 E River St Lot 136</t>
  </si>
  <si>
    <t>Orange</t>
  </si>
  <si>
    <t>01364</t>
  </si>
  <si>
    <t>Lucchetti</t>
  </si>
  <si>
    <t>Alaina</t>
  </si>
  <si>
    <t>Senior Special Programs Coord.</t>
  </si>
  <si>
    <t>Mangual</t>
  </si>
  <si>
    <t>Jose</t>
  </si>
  <si>
    <t>Martyn-Seidl</t>
  </si>
  <si>
    <t>LeniRae</t>
  </si>
  <si>
    <t>Murray</t>
  </si>
  <si>
    <t>Elaine</t>
  </si>
  <si>
    <t>Phillips</t>
  </si>
  <si>
    <t>Shaunti</t>
  </si>
  <si>
    <t>55 Cortland Ave</t>
  </si>
  <si>
    <t>Pingeton</t>
  </si>
  <si>
    <t>Pratt</t>
  </si>
  <si>
    <t>Ellen</t>
  </si>
  <si>
    <t>Puccio</t>
  </si>
  <si>
    <t>Erika</t>
  </si>
  <si>
    <t>Reynolds</t>
  </si>
  <si>
    <t>Ann</t>
  </si>
  <si>
    <t>Alexandra</t>
  </si>
  <si>
    <t>Thibault-Munoz</t>
  </si>
  <si>
    <t>David</t>
  </si>
  <si>
    <t>Welch</t>
  </si>
  <si>
    <t>Jennifer</t>
  </si>
  <si>
    <t>Wharton</t>
  </si>
  <si>
    <t>Heidi</t>
  </si>
  <si>
    <t>DOH</t>
  </si>
  <si>
    <t>Last Name</t>
  </si>
  <si>
    <t>First Name</t>
  </si>
  <si>
    <t>Title</t>
  </si>
  <si>
    <t>Grant</t>
  </si>
  <si>
    <t>Clifford</t>
  </si>
  <si>
    <t>Cullinane</t>
  </si>
  <si>
    <t>Susan</t>
  </si>
  <si>
    <t>Farnsworth</t>
  </si>
  <si>
    <t>Keith</t>
  </si>
  <si>
    <t>Rivers</t>
  </si>
  <si>
    <t>Sharon</t>
  </si>
  <si>
    <t>Severance</t>
  </si>
  <si>
    <t>Meghan</t>
  </si>
  <si>
    <t>Szivos</t>
  </si>
  <si>
    <t>Kiel</t>
  </si>
  <si>
    <t>Williams</t>
  </si>
  <si>
    <t>Marcus</t>
  </si>
  <si>
    <t>Casey</t>
  </si>
  <si>
    <t>Specials Programs Coordinator</t>
  </si>
  <si>
    <t>Macaloney</t>
  </si>
  <si>
    <t xml:space="preserve">Sara </t>
  </si>
  <si>
    <t>Shelby</t>
  </si>
  <si>
    <t>Work Area</t>
  </si>
  <si>
    <t>Lifelong Learning and Workforce Development</t>
  </si>
  <si>
    <t>Student Support Services</t>
  </si>
  <si>
    <t>Access and Transition</t>
  </si>
  <si>
    <t>Theodora</t>
  </si>
  <si>
    <t>Advising, Career &amp; Transfer</t>
  </si>
  <si>
    <t>Catherine</t>
  </si>
  <si>
    <t>Herby</t>
  </si>
  <si>
    <t>Abdulmagdid</t>
  </si>
  <si>
    <t>Nadia</t>
  </si>
  <si>
    <t>Louis</t>
  </si>
  <si>
    <t>Foster Howdle</t>
  </si>
  <si>
    <t>Tracey</t>
  </si>
  <si>
    <t>Dow</t>
  </si>
  <si>
    <t>Robin</t>
  </si>
  <si>
    <t>Breda</t>
  </si>
  <si>
    <t>Cara</t>
  </si>
  <si>
    <t>Peltola</t>
  </si>
  <si>
    <t>Cassandra</t>
  </si>
  <si>
    <t>Chancey</t>
  </si>
  <si>
    <t>Stephanie</t>
  </si>
  <si>
    <t>Learning Specialist Disability Services</t>
  </si>
  <si>
    <t>Raymond</t>
  </si>
  <si>
    <t>Matthew</t>
  </si>
  <si>
    <t>Coordinator of Library Services</t>
  </si>
  <si>
    <t>Bourisk</t>
  </si>
  <si>
    <t xml:space="preserve">Coordinator of Careet Planning </t>
  </si>
  <si>
    <t>Amato</t>
  </si>
  <si>
    <t xml:space="preserve">Student Financial Services </t>
  </si>
  <si>
    <t xml:space="preserve">Academic Coordinator </t>
  </si>
  <si>
    <t>Sr Learning Specialist</t>
  </si>
  <si>
    <t>Colon</t>
  </si>
  <si>
    <t>Emily</t>
  </si>
  <si>
    <t>Emma</t>
  </si>
  <si>
    <t xml:space="preserve">Sr Admissions Counselor </t>
  </si>
  <si>
    <t>Gunn</t>
  </si>
  <si>
    <t>Sharmese</t>
  </si>
  <si>
    <t>Hartin</t>
  </si>
  <si>
    <t>Robyn</t>
  </si>
  <si>
    <t>Kacian</t>
  </si>
  <si>
    <t>Theresa</t>
  </si>
  <si>
    <t>Luna</t>
  </si>
  <si>
    <t>Iris</t>
  </si>
  <si>
    <t xml:space="preserve">Financial Aid Counselor </t>
  </si>
  <si>
    <t>Morrison</t>
  </si>
  <si>
    <t>Akeva</t>
  </si>
  <si>
    <t>Moury</t>
  </si>
  <si>
    <t xml:space="preserve">Amy </t>
  </si>
  <si>
    <t xml:space="preserve">Academic Counselor </t>
  </si>
  <si>
    <t>Paradiso</t>
  </si>
  <si>
    <t>Leanne</t>
  </si>
  <si>
    <t xml:space="preserve">Senior Learning Specialsit </t>
  </si>
  <si>
    <t>Pichardo-Rosario</t>
  </si>
  <si>
    <t>Alondra</t>
  </si>
  <si>
    <t>Tracy Ann</t>
  </si>
  <si>
    <t>Tavares</t>
  </si>
  <si>
    <t>Sandy</t>
  </si>
  <si>
    <t>Whitney</t>
  </si>
  <si>
    <t>Brandy</t>
  </si>
  <si>
    <t>Pg 75 19.05 of contract</t>
  </si>
  <si>
    <t>Full time PSM's only</t>
  </si>
  <si>
    <t>Remove employees that resign/term</t>
  </si>
  <si>
    <t xml:space="preserve">Tanya </t>
  </si>
  <si>
    <t>Twumasi-Ankrah</t>
  </si>
  <si>
    <t>Admissions Coordinator</t>
  </si>
  <si>
    <t>Scott</t>
  </si>
  <si>
    <t>Alisa</t>
  </si>
  <si>
    <t>Coordinator of Returning Adults Center</t>
  </si>
  <si>
    <t xml:space="preserve">Adult Education </t>
  </si>
  <si>
    <t>Zelazo</t>
  </si>
  <si>
    <t>Caryn</t>
  </si>
  <si>
    <t>Adult Education</t>
  </si>
  <si>
    <t>Betts-Sarefield</t>
  </si>
  <si>
    <t>Adult  Education</t>
  </si>
  <si>
    <t>Special Program Coordinator</t>
  </si>
  <si>
    <t>Admissions and Enrollment Management</t>
  </si>
  <si>
    <t>Coordinatror of Financial Aid</t>
  </si>
  <si>
    <t>Recruitment counselor</t>
  </si>
  <si>
    <t>Coordinator of Transfer Affairs</t>
  </si>
  <si>
    <t>Condon-Grade</t>
  </si>
  <si>
    <t>Clare</t>
  </si>
  <si>
    <t xml:space="preserve">Coordinator of Returning Adults Center </t>
  </si>
  <si>
    <t xml:space="preserve">Sr. Special Program Coordinator </t>
  </si>
  <si>
    <t xml:space="preserve">Coordinator Returning Adult Center </t>
  </si>
  <si>
    <t>Goderre</t>
  </si>
  <si>
    <t>Coodinator of Returning Adults Center</t>
  </si>
  <si>
    <t>Browning</t>
  </si>
  <si>
    <t>Mary</t>
  </si>
  <si>
    <t>Mendez-Cardona</t>
  </si>
  <si>
    <t>Jannette</t>
  </si>
  <si>
    <t>Success Coordinator</t>
  </si>
  <si>
    <t>Shea</t>
  </si>
  <si>
    <t>Jessica</t>
  </si>
  <si>
    <t>Success Academic Counselor</t>
  </si>
  <si>
    <t>Scullane</t>
  </si>
  <si>
    <t>Linda</t>
  </si>
  <si>
    <t>Erickson</t>
  </si>
  <si>
    <t>Margaret (Marcello)</t>
  </si>
  <si>
    <t>Sonya</t>
  </si>
  <si>
    <t>Whittaker</t>
  </si>
  <si>
    <t>Buffie</t>
  </si>
  <si>
    <t>Oviatt-Rothman</t>
  </si>
  <si>
    <t>Jean</t>
  </si>
  <si>
    <t xml:space="preserve">Sr. Learning Specialist </t>
  </si>
  <si>
    <t xml:space="preserve">Adult Edcuation </t>
  </si>
  <si>
    <t>O'Brien</t>
  </si>
  <si>
    <t>Liam</t>
  </si>
  <si>
    <t>Nicole</t>
  </si>
  <si>
    <t>Senior Learning Specialist</t>
  </si>
  <si>
    <t>Graeff</t>
  </si>
  <si>
    <t>Kurtis</t>
  </si>
  <si>
    <t>Praileau</t>
  </si>
  <si>
    <t>Shontae</t>
  </si>
  <si>
    <t>Curley</t>
  </si>
  <si>
    <t>Nelson</t>
  </si>
  <si>
    <t>Justin</t>
  </si>
  <si>
    <t xml:space="preserve">Financial Aid Assistant </t>
  </si>
  <si>
    <t>Taft</t>
  </si>
  <si>
    <t>O'Neil</t>
  </si>
  <si>
    <t>Katelyn</t>
  </si>
  <si>
    <t>Prince</t>
  </si>
  <si>
    <t>Collaborative Learning Commons</t>
  </si>
  <si>
    <t>THRIVE Center</t>
  </si>
  <si>
    <t>Health Sciences</t>
  </si>
  <si>
    <t>Liberal Arts, Social Sciences and Education</t>
  </si>
  <si>
    <t xml:space="preserve">Workforce Access &amp; Education </t>
  </si>
  <si>
    <t>Nursing</t>
  </si>
  <si>
    <t xml:space="preserve">Run once a year  Covers 7/1/** to 6/30/** </t>
  </si>
  <si>
    <t>Make sure to update Department names if appropriate</t>
  </si>
  <si>
    <t>End Date</t>
  </si>
  <si>
    <t>Senority</t>
  </si>
  <si>
    <t>Hadsel</t>
  </si>
  <si>
    <t>Leeanne</t>
  </si>
  <si>
    <t>Sr Academic Counselor (Mental Health Counselor)</t>
  </si>
  <si>
    <t>Bennett</t>
  </si>
  <si>
    <t>Melissa</t>
  </si>
  <si>
    <t>Pull Requisition report to get list of new FT PSM or change in PSM Titles</t>
  </si>
  <si>
    <t>Academic Coordinator-Stem Starter Academy</t>
  </si>
  <si>
    <t>Mahoney</t>
  </si>
  <si>
    <t xml:space="preserve">Career Development Counselor </t>
  </si>
  <si>
    <t>Young</t>
  </si>
  <si>
    <t>Academic Coordinator</t>
  </si>
  <si>
    <t>Diaz Sanchez</t>
  </si>
  <si>
    <t>Emy</t>
  </si>
  <si>
    <t>Rivera</t>
  </si>
  <si>
    <t>Eliezer</t>
  </si>
  <si>
    <t>Butterfield</t>
  </si>
  <si>
    <t xml:space="preserve">Sr Special Programs Coordinator </t>
  </si>
  <si>
    <t>Devries</t>
  </si>
  <si>
    <t>Arissa</t>
  </si>
  <si>
    <t>Thomas</t>
  </si>
  <si>
    <t>Stacy</t>
  </si>
  <si>
    <t>Walsh</t>
  </si>
  <si>
    <t>Katie</t>
  </si>
  <si>
    <t>Vasquez</t>
  </si>
  <si>
    <t>Zink</t>
  </si>
  <si>
    <t>Academic Counselor Early College &amp; Dual Enrollment</t>
  </si>
  <si>
    <t>Pina-McPartland</t>
  </si>
  <si>
    <t>Mahan (Sholtes)</t>
  </si>
  <si>
    <t>8/8/24 KAB</t>
  </si>
  <si>
    <t xml:space="preserve">
6/30/2024 Effective </t>
  </si>
  <si>
    <t>Rodriguez</t>
  </si>
  <si>
    <t>Lyne</t>
  </si>
  <si>
    <t xml:space="preserve">Sr. Special Programs Coordinator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</si>
</sst>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1" fillId="0" borderId="0" xfId="1" applyFont="1" applyAlignment="1">
      <alignment wrapText="1"/>
    </xf>
    <xf numFmtId="1" fontId="1" fillId="0" borderId="0" xfId="1" applyNumberFormat="1" applyFont="1" applyAlignment="1">
      <alignment horizontal="center" wrapText="1"/>
    </xf>
    <xf numFmtId="164" fontId="1" fillId="0" borderId="0" xfId="1" applyNumberFormat="1" applyFont="1" applyAlignment="1">
      <alignment wrapText="1"/>
    </xf>
    <xf numFmtId="49" fontId="1" fillId="0" borderId="0" xfId="1" applyNumberFormat="1" applyFont="1" applyAlignment="1">
      <alignment wrapText="1"/>
    </xf>
    <xf numFmtId="0" fontId="0" fillId="0" borderId="0" xfId="0" applyAlignment="1">
      <alignment vertical="top"/>
    </xf>
    <xf numFmtId="0" fontId="1" fillId="0" borderId="0" xfId="1" applyFont="1" applyAlignment="1">
      <alignment vertical="top" wrapText="1"/>
    </xf>
    <xf numFmtId="14" fontId="1" fillId="0" borderId="0" xfId="1" applyNumberFormat="1" applyFont="1" applyAlignment="1">
      <alignment horizontal="right" wrapText="1"/>
    </xf>
    <xf numFmtId="14" fontId="0" fillId="0" borderId="0" xfId="0" applyNumberFormat="1"/>
    <xf numFmtId="0" fontId="1" fillId="2" borderId="0" xfId="1" applyFont="1" applyFill="1" applyAlignment="1">
      <alignment horizontal="center"/>
    </xf>
    <xf numFmtId="14" fontId="1" fillId="2" borderId="0" xfId="1" applyNumberFormat="1" applyFont="1" applyFill="1" applyAlignment="1">
      <alignment horizontal="center"/>
    </xf>
    <xf numFmtId="14" fontId="1" fillId="0" borderId="0" xfId="1" applyNumberFormat="1" applyFont="1" applyAlignment="1">
      <alignment horizontal="right" vertical="top" wrapText="1"/>
    </xf>
    <xf numFmtId="0" fontId="1" fillId="0" borderId="0" xfId="1" applyFont="1"/>
    <xf numFmtId="0" fontId="4" fillId="0" borderId="0" xfId="2" applyFont="1" applyAlignment="1">
      <alignment wrapText="1"/>
    </xf>
    <xf numFmtId="14" fontId="0" fillId="0" borderId="0" xfId="0" applyNumberFormat="1" applyAlignment="1">
      <alignment wrapText="1"/>
    </xf>
    <xf numFmtId="2" fontId="1" fillId="0" borderId="0" xfId="1" applyNumberFormat="1" applyFont="1" applyAlignment="1">
      <alignment horizontal="center" wrapText="1"/>
    </xf>
    <xf numFmtId="2" fontId="1" fillId="2" borderId="0" xfId="1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0" xfId="0" applyFont="1"/>
    <xf numFmtId="0" fontId="1" fillId="3" borderId="0" xfId="1" applyFont="1" applyFill="1" applyAlignment="1">
      <alignment wrapText="1"/>
    </xf>
    <xf numFmtId="14" fontId="1" fillId="3" borderId="0" xfId="1" applyNumberFormat="1" applyFont="1" applyFill="1" applyAlignment="1">
      <alignment horizontal="right" wrapText="1"/>
    </xf>
    <xf numFmtId="2" fontId="1" fillId="3" borderId="0" xfId="1" applyNumberFormat="1" applyFont="1" applyFill="1" applyAlignment="1">
      <alignment horizontal="center" wrapText="1"/>
    </xf>
    <xf numFmtId="14" fontId="0" fillId="0" borderId="0" xfId="0" applyNumberFormat="1" applyAlignment="1">
      <alignment vertical="top"/>
    </xf>
    <xf numFmtId="2" fontId="1" fillId="0" borderId="0" xfId="1" applyNumberFormat="1" applyFont="1" applyAlignment="1">
      <alignment horizontal="center" vertical="top" wrapText="1"/>
    </xf>
  </cellXfs>
  <cellStyles count="3">
    <cellStyle name="Normal" xfId="0" builtinId="0"/>
    <cellStyle name="Normal_Sheet1" xfId="2" xr:uid="{00000000-0005-0000-0000-000002000000}"/>
    <cellStyle name="Normal_Sheet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7"/>
  <sheetViews>
    <sheetView tabSelected="1" zoomScale="115" zoomScaleNormal="115" workbookViewId="0">
      <pane ySplit="1" topLeftCell="A2" activePane="bottomLeft" state="frozen"/>
      <selection pane="bottomLeft" activeCell="E1" sqref="E1:F1048576"/>
    </sheetView>
  </sheetViews>
  <sheetFormatPr baseColWidth="10" defaultColWidth="55.5" defaultRowHeight="15" x14ac:dyDescent="0.2"/>
  <cols>
    <col min="1" max="1" width="16.83203125" bestFit="1" customWidth="1"/>
    <col min="2" max="2" width="10.5" bestFit="1" customWidth="1"/>
    <col min="3" max="3" width="43.5" customWidth="1"/>
    <col min="4" max="4" width="43.83203125" customWidth="1"/>
    <col min="5" max="6" width="11.83203125" style="8" customWidth="1"/>
    <col min="7" max="7" width="24.33203125" style="17" customWidth="1"/>
    <col min="8" max="8" width="22.6640625" customWidth="1"/>
  </cols>
  <sheetData>
    <row r="1" spans="1:7" x14ac:dyDescent="0.2">
      <c r="A1" s="9" t="s">
        <v>67</v>
      </c>
      <c r="B1" s="9" t="s">
        <v>68</v>
      </c>
      <c r="C1" s="9" t="s">
        <v>69</v>
      </c>
      <c r="D1" s="9" t="s">
        <v>89</v>
      </c>
      <c r="E1" s="10" t="s">
        <v>66</v>
      </c>
      <c r="F1" s="10"/>
      <c r="G1" s="16" t="s">
        <v>219</v>
      </c>
    </row>
    <row r="2" spans="1:7" ht="16" x14ac:dyDescent="0.2">
      <c r="A2" s="1" t="s">
        <v>62</v>
      </c>
      <c r="B2" s="1" t="s">
        <v>63</v>
      </c>
      <c r="C2" s="1" t="s">
        <v>42</v>
      </c>
      <c r="D2" s="1" t="s">
        <v>92</v>
      </c>
      <c r="E2" s="7">
        <v>40009</v>
      </c>
      <c r="F2" s="7">
        <v>45473</v>
      </c>
      <c r="G2" s="15">
        <f>(_xlfn.DAYS(F2,E2))/365</f>
        <v>14.96986301369863</v>
      </c>
    </row>
    <row r="3" spans="1:7" ht="16" x14ac:dyDescent="0.2">
      <c r="A3" s="1" t="s">
        <v>124</v>
      </c>
      <c r="B3" s="1" t="s">
        <v>125</v>
      </c>
      <c r="C3" s="1" t="s">
        <v>137</v>
      </c>
      <c r="D3" s="1" t="s">
        <v>92</v>
      </c>
      <c r="E3" s="7">
        <v>41161</v>
      </c>
      <c r="F3" s="7">
        <v>45473</v>
      </c>
      <c r="G3" s="15">
        <f>(_xlfn.DAYS(F3,E3))/365</f>
        <v>11.813698630136987</v>
      </c>
    </row>
    <row r="4" spans="1:7" ht="16" x14ac:dyDescent="0.2">
      <c r="A4" s="1" t="s">
        <v>60</v>
      </c>
      <c r="B4" s="1" t="s">
        <v>61</v>
      </c>
      <c r="C4" s="1" t="s">
        <v>230</v>
      </c>
      <c r="D4" s="1" t="s">
        <v>92</v>
      </c>
      <c r="E4" s="7">
        <v>41511</v>
      </c>
      <c r="F4" s="7">
        <v>45473</v>
      </c>
      <c r="G4" s="15">
        <f>(_xlfn.DAYS(F4,E4))/365</f>
        <v>10.854794520547944</v>
      </c>
    </row>
    <row r="5" spans="1:7" ht="16" x14ac:dyDescent="0.2">
      <c r="A5" s="1" t="s">
        <v>45</v>
      </c>
      <c r="B5" s="1" t="s">
        <v>46</v>
      </c>
      <c r="C5" s="1" t="s">
        <v>19</v>
      </c>
      <c r="D5" s="1" t="s">
        <v>92</v>
      </c>
      <c r="E5" s="7">
        <v>43374</v>
      </c>
      <c r="F5" s="7">
        <v>45473</v>
      </c>
      <c r="G5" s="15">
        <f>(_xlfn.DAYS(F5,E5))/365</f>
        <v>5.7506849315068491</v>
      </c>
    </row>
    <row r="6" spans="1:7" ht="16" x14ac:dyDescent="0.2">
      <c r="A6" s="6" t="s">
        <v>55</v>
      </c>
      <c r="B6" s="6" t="s">
        <v>56</v>
      </c>
      <c r="C6" s="6" t="s">
        <v>245</v>
      </c>
      <c r="D6" s="6" t="s">
        <v>92</v>
      </c>
      <c r="E6" s="7">
        <v>43444</v>
      </c>
      <c r="F6" s="7">
        <v>45473</v>
      </c>
      <c r="G6" s="15">
        <f>(_xlfn.DAYS(F6,E6))/365</f>
        <v>5.558904109589041</v>
      </c>
    </row>
    <row r="7" spans="1:7" ht="16" x14ac:dyDescent="0.2">
      <c r="A7" s="1" t="s">
        <v>17</v>
      </c>
      <c r="B7" s="1" t="s">
        <v>18</v>
      </c>
      <c r="C7" s="1" t="s">
        <v>19</v>
      </c>
      <c r="D7" s="1" t="s">
        <v>92</v>
      </c>
      <c r="E7" s="7">
        <v>43569</v>
      </c>
      <c r="F7" s="7">
        <v>45473</v>
      </c>
      <c r="G7" s="15">
        <f>(_xlfn.DAYS(F7,E7))/365</f>
        <v>5.2164383561643834</v>
      </c>
    </row>
    <row r="8" spans="1:7" ht="16" x14ac:dyDescent="0.2">
      <c r="A8" s="1" t="s">
        <v>247</v>
      </c>
      <c r="B8" s="1" t="s">
        <v>59</v>
      </c>
      <c r="C8" s="1" t="s">
        <v>19</v>
      </c>
      <c r="D8" s="1" t="s">
        <v>92</v>
      </c>
      <c r="E8" s="7">
        <v>43584</v>
      </c>
      <c r="F8" s="7">
        <v>45473</v>
      </c>
      <c r="G8" s="15">
        <f>(_xlfn.DAYS(F8,E8))/365</f>
        <v>5.1753424657534248</v>
      </c>
    </row>
    <row r="9" spans="1:7" ht="16" x14ac:dyDescent="0.2">
      <c r="A9" s="1" t="s">
        <v>7</v>
      </c>
      <c r="B9" s="1" t="s">
        <v>8</v>
      </c>
      <c r="C9" s="1" t="s">
        <v>118</v>
      </c>
      <c r="D9" t="s">
        <v>92</v>
      </c>
      <c r="E9" s="7">
        <v>43619</v>
      </c>
      <c r="F9" s="7">
        <v>45473</v>
      </c>
      <c r="G9" s="15">
        <f>(_xlfn.DAYS(F9,E9))/365</f>
        <v>5.0794520547945208</v>
      </c>
    </row>
    <row r="10" spans="1:7" ht="16" x14ac:dyDescent="0.2">
      <c r="A10" s="1" t="s">
        <v>74</v>
      </c>
      <c r="B10" s="1" t="s">
        <v>75</v>
      </c>
      <c r="C10" s="1" t="s">
        <v>19</v>
      </c>
      <c r="D10" s="1" t="s">
        <v>92</v>
      </c>
      <c r="E10" s="7">
        <v>43863</v>
      </c>
      <c r="F10" s="7">
        <v>45473</v>
      </c>
      <c r="G10" s="15">
        <f>(_xlfn.DAYS(F10,E10))/365</f>
        <v>4.4109589041095889</v>
      </c>
    </row>
    <row r="11" spans="1:7" ht="16" x14ac:dyDescent="0.2">
      <c r="A11" s="1" t="s">
        <v>104</v>
      </c>
      <c r="B11" s="1" t="s">
        <v>105</v>
      </c>
      <c r="C11" s="1" t="s">
        <v>9</v>
      </c>
      <c r="D11" s="1" t="s">
        <v>92</v>
      </c>
      <c r="E11" s="7">
        <v>44620</v>
      </c>
      <c r="F11" s="7">
        <v>45473</v>
      </c>
      <c r="G11" s="15">
        <f>(_xlfn.DAYS(F11,E11))/365</f>
        <v>2.3369863013698629</v>
      </c>
    </row>
    <row r="12" spans="1:7" ht="16" x14ac:dyDescent="0.2">
      <c r="A12" s="1" t="s">
        <v>144</v>
      </c>
      <c r="B12" s="1" t="s">
        <v>145</v>
      </c>
      <c r="C12" s="1" t="s">
        <v>137</v>
      </c>
      <c r="D12" s="1" t="s">
        <v>92</v>
      </c>
      <c r="E12" s="7">
        <v>44802</v>
      </c>
      <c r="F12" s="7">
        <v>45473</v>
      </c>
      <c r="G12" s="15">
        <f>(_xlfn.DAYS(F12,E12))/365</f>
        <v>1.8383561643835618</v>
      </c>
    </row>
    <row r="13" spans="1:7" ht="16" x14ac:dyDescent="0.2">
      <c r="A13" s="1" t="s">
        <v>120</v>
      </c>
      <c r="B13" s="1" t="s">
        <v>121</v>
      </c>
      <c r="C13" s="1" t="s">
        <v>19</v>
      </c>
      <c r="D13" s="1" t="s">
        <v>92</v>
      </c>
      <c r="E13" s="7">
        <v>44929</v>
      </c>
      <c r="F13" s="7">
        <v>45473</v>
      </c>
      <c r="G13" s="15">
        <f>(_xlfn.DAYS(F13,E13))/365</f>
        <v>1.4904109589041097</v>
      </c>
    </row>
    <row r="14" spans="1:7" ht="16" x14ac:dyDescent="0.2">
      <c r="A14" s="1" t="s">
        <v>146</v>
      </c>
      <c r="B14" s="1" t="s">
        <v>147</v>
      </c>
      <c r="C14" s="1" t="s">
        <v>33</v>
      </c>
      <c r="D14" s="1" t="s">
        <v>92</v>
      </c>
      <c r="E14" s="7">
        <v>44943</v>
      </c>
      <c r="F14" s="7">
        <v>45473</v>
      </c>
      <c r="G14" s="15">
        <f>(_xlfn.DAYS(F14,E14))/365</f>
        <v>1.452054794520548</v>
      </c>
    </row>
    <row r="15" spans="1:7" ht="16" x14ac:dyDescent="0.2">
      <c r="A15" s="1" t="s">
        <v>223</v>
      </c>
      <c r="B15" s="1" t="s">
        <v>224</v>
      </c>
      <c r="C15" s="1" t="s">
        <v>166</v>
      </c>
      <c r="D15" s="1" t="s">
        <v>92</v>
      </c>
      <c r="E15" s="8">
        <v>45249</v>
      </c>
      <c r="F15" s="7">
        <v>45473</v>
      </c>
      <c r="G15" s="15">
        <f>(_xlfn.DAYS(F15,E15))/365</f>
        <v>0.61369863013698633</v>
      </c>
    </row>
    <row r="16" spans="1:7" ht="16" x14ac:dyDescent="0.2">
      <c r="A16" s="1" t="s">
        <v>237</v>
      </c>
      <c r="B16" s="1" t="s">
        <v>238</v>
      </c>
      <c r="C16" s="1" t="s">
        <v>19</v>
      </c>
      <c r="D16" s="1" t="s">
        <v>92</v>
      </c>
      <c r="E16" s="8">
        <v>45320</v>
      </c>
      <c r="F16" s="7">
        <v>45473</v>
      </c>
      <c r="G16" s="15">
        <f>(_xlfn.DAYS(F16,E16))/365</f>
        <v>0.41917808219178082</v>
      </c>
    </row>
    <row r="17" spans="1:7" ht="16" x14ac:dyDescent="0.2">
      <c r="A17" s="1" t="s">
        <v>239</v>
      </c>
      <c r="B17" s="1" t="s">
        <v>240</v>
      </c>
      <c r="C17" s="1" t="s">
        <v>19</v>
      </c>
      <c r="D17" s="1" t="s">
        <v>92</v>
      </c>
      <c r="E17" s="8">
        <v>45403</v>
      </c>
      <c r="F17" s="7">
        <v>45473</v>
      </c>
      <c r="G17" s="15">
        <f>(_xlfn.DAYS(F17,E17))/365</f>
        <v>0.19178082191780821</v>
      </c>
    </row>
    <row r="18" spans="1:7" ht="16" x14ac:dyDescent="0.2">
      <c r="A18" s="1" t="s">
        <v>43</v>
      </c>
      <c r="B18" s="1" t="s">
        <v>44</v>
      </c>
      <c r="C18" s="1" t="s">
        <v>118</v>
      </c>
      <c r="D18" s="1" t="s">
        <v>164</v>
      </c>
      <c r="E18" s="7">
        <v>40055</v>
      </c>
      <c r="F18" s="7">
        <v>45473</v>
      </c>
      <c r="G18" s="15">
        <f>(_xlfn.DAYS(F18,E18))/365</f>
        <v>14.843835616438357</v>
      </c>
    </row>
    <row r="19" spans="1:7" ht="16" x14ac:dyDescent="0.2">
      <c r="A19" s="1" t="s">
        <v>16</v>
      </c>
      <c r="B19" s="1" t="s">
        <v>6</v>
      </c>
      <c r="C19" s="1" t="s">
        <v>118</v>
      </c>
      <c r="D19" s="1" t="s">
        <v>164</v>
      </c>
      <c r="E19" s="7">
        <v>41098</v>
      </c>
      <c r="F19" s="7">
        <v>45473</v>
      </c>
      <c r="G19" s="15">
        <f>(_xlfn.DAYS(F19,E19))/365</f>
        <v>11.986301369863014</v>
      </c>
    </row>
    <row r="20" spans="1:7" ht="16" x14ac:dyDescent="0.2">
      <c r="A20" s="1" t="s">
        <v>82</v>
      </c>
      <c r="B20" s="1" t="s">
        <v>83</v>
      </c>
      <c r="C20" s="1" t="s">
        <v>153</v>
      </c>
      <c r="D20" s="1" t="s">
        <v>164</v>
      </c>
      <c r="E20" s="8">
        <v>43831</v>
      </c>
      <c r="F20" s="7">
        <v>45473</v>
      </c>
      <c r="G20" s="15">
        <f>(_xlfn.DAYS(F20,E20))/365</f>
        <v>4.4986301369863018</v>
      </c>
    </row>
    <row r="21" spans="1:7" ht="16" x14ac:dyDescent="0.2">
      <c r="A21" s="1" t="s">
        <v>80</v>
      </c>
      <c r="B21" s="1" t="s">
        <v>81</v>
      </c>
      <c r="C21" s="1" t="s">
        <v>115</v>
      </c>
      <c r="D21" s="1" t="s">
        <v>164</v>
      </c>
      <c r="E21" s="7">
        <v>43962</v>
      </c>
      <c r="F21" s="7">
        <v>45473</v>
      </c>
      <c r="G21" s="15">
        <f>(_xlfn.DAYS(F21,E21))/365</f>
        <v>4.13972602739726</v>
      </c>
    </row>
    <row r="22" spans="1:7" ht="16" x14ac:dyDescent="0.2">
      <c r="A22" s="1" t="s">
        <v>106</v>
      </c>
      <c r="B22" s="1" t="s">
        <v>107</v>
      </c>
      <c r="C22" s="1" t="s">
        <v>228</v>
      </c>
      <c r="D22" s="1" t="s">
        <v>164</v>
      </c>
      <c r="E22" s="7">
        <v>44606</v>
      </c>
      <c r="F22" s="7">
        <v>45473</v>
      </c>
      <c r="G22" s="15">
        <f>(_xlfn.DAYS(F22,E22))/365</f>
        <v>2.3753424657534246</v>
      </c>
    </row>
    <row r="23" spans="1:7" ht="16" x14ac:dyDescent="0.2">
      <c r="A23" s="1" t="s">
        <v>244</v>
      </c>
      <c r="B23" s="1" t="s">
        <v>122</v>
      </c>
      <c r="C23" s="1" t="s">
        <v>226</v>
      </c>
      <c r="D23" s="1" t="s">
        <v>164</v>
      </c>
      <c r="E23" s="7">
        <v>44956</v>
      </c>
      <c r="F23" s="7">
        <v>45473</v>
      </c>
      <c r="G23" s="15">
        <f>(_xlfn.DAYS(F23,E23))/365</f>
        <v>1.4164383561643836</v>
      </c>
    </row>
    <row r="24" spans="1:7" ht="16" x14ac:dyDescent="0.2">
      <c r="A24" s="1" t="s">
        <v>209</v>
      </c>
      <c r="B24" s="1" t="s">
        <v>187</v>
      </c>
      <c r="C24" s="1" t="s">
        <v>123</v>
      </c>
      <c r="D24" s="1" t="s">
        <v>164</v>
      </c>
      <c r="E24" s="7">
        <v>45095</v>
      </c>
      <c r="F24" s="7">
        <v>45473</v>
      </c>
      <c r="G24" s="15">
        <f>(_xlfn.DAYS(F24,E24))/365</f>
        <v>1.0356164383561643</v>
      </c>
    </row>
    <row r="25" spans="1:7" ht="16" x14ac:dyDescent="0.2">
      <c r="A25" s="1" t="s">
        <v>198</v>
      </c>
      <c r="B25" s="1" t="s">
        <v>199</v>
      </c>
      <c r="C25" s="1" t="s">
        <v>123</v>
      </c>
      <c r="D25" s="1" t="s">
        <v>164</v>
      </c>
      <c r="E25" s="8">
        <v>45137</v>
      </c>
      <c r="F25" s="7">
        <v>45473</v>
      </c>
      <c r="G25" s="15">
        <f>(_xlfn.DAYS(F25,E25))/365</f>
        <v>0.92054794520547945</v>
      </c>
    </row>
    <row r="26" spans="1:7" ht="16" x14ac:dyDescent="0.2">
      <c r="A26" s="1" t="s">
        <v>227</v>
      </c>
      <c r="B26" s="1" t="s">
        <v>6</v>
      </c>
      <c r="C26" s="1" t="s">
        <v>19</v>
      </c>
      <c r="D26" s="1" t="s">
        <v>164</v>
      </c>
      <c r="E26" s="8">
        <v>45277</v>
      </c>
      <c r="F26" s="7">
        <v>45473</v>
      </c>
      <c r="G26" s="15">
        <f>(_xlfn.DAYS(F26,E26))/365</f>
        <v>0.53698630136986303</v>
      </c>
    </row>
    <row r="27" spans="1:7" ht="16" x14ac:dyDescent="0.2">
      <c r="A27" s="1" t="s">
        <v>235</v>
      </c>
      <c r="B27" s="1" t="s">
        <v>127</v>
      </c>
      <c r="C27" s="1" t="s">
        <v>236</v>
      </c>
      <c r="D27" s="1" t="s">
        <v>164</v>
      </c>
      <c r="E27" s="8">
        <v>45362</v>
      </c>
      <c r="F27" s="7">
        <v>45473</v>
      </c>
      <c r="G27" s="15">
        <f>(_xlfn.DAYS(F27,E27))/365</f>
        <v>0.30410958904109592</v>
      </c>
    </row>
    <row r="28" spans="1:7" ht="16" x14ac:dyDescent="0.2">
      <c r="A28" s="1" t="s">
        <v>241</v>
      </c>
      <c r="B28" s="1" t="s">
        <v>242</v>
      </c>
      <c r="C28" s="1" t="s">
        <v>22</v>
      </c>
      <c r="D28" s="1" t="s">
        <v>164</v>
      </c>
      <c r="E28" s="8">
        <v>45404</v>
      </c>
      <c r="F28" s="7">
        <v>45473</v>
      </c>
      <c r="G28" s="15">
        <f>(_xlfn.DAYS(F28,E28))/365</f>
        <v>0.18904109589041096</v>
      </c>
    </row>
    <row r="29" spans="1:7" ht="16" x14ac:dyDescent="0.2">
      <c r="A29" s="1" t="s">
        <v>10</v>
      </c>
      <c r="B29" s="1" t="s">
        <v>11</v>
      </c>
      <c r="C29" s="1" t="s">
        <v>171</v>
      </c>
      <c r="D29" s="1" t="s">
        <v>162</v>
      </c>
      <c r="E29" s="7">
        <v>43107</v>
      </c>
      <c r="F29" s="7">
        <v>45473</v>
      </c>
      <c r="G29" s="15">
        <f>(_xlfn.DAYS(F29,E29))/365</f>
        <v>6.4821917808219176</v>
      </c>
    </row>
    <row r="30" spans="1:7" ht="16" x14ac:dyDescent="0.2">
      <c r="A30" s="1" t="s">
        <v>190</v>
      </c>
      <c r="B30" s="1" t="s">
        <v>191</v>
      </c>
      <c r="C30" s="1" t="s">
        <v>192</v>
      </c>
      <c r="D30" s="1" t="s">
        <v>193</v>
      </c>
      <c r="E30" s="7">
        <v>45096</v>
      </c>
      <c r="F30" s="7">
        <v>45473</v>
      </c>
      <c r="G30" s="15">
        <f>(_xlfn.DAYS(F30,E30))/365</f>
        <v>1.0328767123287672</v>
      </c>
    </row>
    <row r="31" spans="1:7" ht="16" x14ac:dyDescent="0.2">
      <c r="A31" s="1" t="s">
        <v>246</v>
      </c>
      <c r="B31" s="1" t="s">
        <v>95</v>
      </c>
      <c r="C31" s="1" t="s">
        <v>156</v>
      </c>
      <c r="D31" s="1" t="s">
        <v>160</v>
      </c>
      <c r="E31" s="7">
        <v>44774</v>
      </c>
      <c r="F31" s="7">
        <v>45473</v>
      </c>
      <c r="G31" s="15">
        <f>(_xlfn.DAYS(F31,E31))/365</f>
        <v>1.9150684931506849</v>
      </c>
    </row>
    <row r="32" spans="1:7" ht="16" x14ac:dyDescent="0.2">
      <c r="A32" s="1" t="s">
        <v>97</v>
      </c>
      <c r="B32" s="1" t="s">
        <v>98</v>
      </c>
      <c r="C32" s="1" t="s">
        <v>119</v>
      </c>
      <c r="D32" s="1" t="s">
        <v>160</v>
      </c>
      <c r="E32" s="7">
        <v>44787</v>
      </c>
      <c r="F32" s="7">
        <v>45473</v>
      </c>
      <c r="G32" s="15">
        <f>(_xlfn.DAYS(F32,E32))/365</f>
        <v>1.8794520547945206</v>
      </c>
    </row>
    <row r="33" spans="1:7" ht="16" x14ac:dyDescent="0.2">
      <c r="A33" s="1" t="s">
        <v>133</v>
      </c>
      <c r="B33" s="1" t="s">
        <v>134</v>
      </c>
      <c r="C33" s="1" t="s">
        <v>156</v>
      </c>
      <c r="D33" s="1" t="s">
        <v>160</v>
      </c>
      <c r="E33" s="7">
        <v>44929</v>
      </c>
      <c r="F33" s="7">
        <v>45473</v>
      </c>
      <c r="G33" s="15">
        <f>(_xlfn.DAYS(F33,E33))/365</f>
        <v>1.4904109589041097</v>
      </c>
    </row>
    <row r="34" spans="1:7" ht="16" x14ac:dyDescent="0.2">
      <c r="A34" s="1" t="s">
        <v>168</v>
      </c>
      <c r="B34" s="1" t="s">
        <v>169</v>
      </c>
      <c r="C34" s="1" t="s">
        <v>170</v>
      </c>
      <c r="D34" s="1" t="s">
        <v>160</v>
      </c>
      <c r="E34" s="7">
        <v>44998</v>
      </c>
      <c r="F34" s="7">
        <v>45473</v>
      </c>
      <c r="G34" s="15">
        <f>(_xlfn.DAYS(F34,E34))/365</f>
        <v>1.3013698630136987</v>
      </c>
    </row>
    <row r="35" spans="1:7" ht="16" x14ac:dyDescent="0.2">
      <c r="A35" s="4" t="s">
        <v>200</v>
      </c>
      <c r="B35" s="1" t="s">
        <v>201</v>
      </c>
      <c r="C35" s="1" t="s">
        <v>156</v>
      </c>
      <c r="D35" s="1" t="s">
        <v>160</v>
      </c>
      <c r="E35" s="8">
        <v>45137</v>
      </c>
      <c r="F35" s="7">
        <v>45473</v>
      </c>
      <c r="G35" s="15">
        <f>(_xlfn.DAYS(F35,E35))/365</f>
        <v>0.92054794520547945</v>
      </c>
    </row>
    <row r="36" spans="1:7" ht="16" x14ac:dyDescent="0.2">
      <c r="A36" s="1" t="s">
        <v>26</v>
      </c>
      <c r="B36" s="1" t="s">
        <v>27</v>
      </c>
      <c r="C36" s="1" t="s">
        <v>118</v>
      </c>
      <c r="D36" s="1" t="s">
        <v>157</v>
      </c>
      <c r="E36" s="7">
        <v>41147</v>
      </c>
      <c r="F36" s="7">
        <v>45473</v>
      </c>
      <c r="G36" s="15">
        <f>(_xlfn.DAYS(F36,E36))/365</f>
        <v>11.852054794520548</v>
      </c>
    </row>
    <row r="37" spans="1:7" ht="16" x14ac:dyDescent="0.2">
      <c r="A37" s="6" t="s">
        <v>64</v>
      </c>
      <c r="B37" s="6" t="s">
        <v>65</v>
      </c>
      <c r="C37" s="6" t="s">
        <v>172</v>
      </c>
      <c r="D37" s="6" t="s">
        <v>157</v>
      </c>
      <c r="E37" s="11">
        <v>42372</v>
      </c>
      <c r="F37" s="7">
        <v>45473</v>
      </c>
      <c r="G37" s="15">
        <f>(_xlfn.DAYS(F37,E37))/365</f>
        <v>8.4958904109589035</v>
      </c>
    </row>
    <row r="38" spans="1:7" ht="16" x14ac:dyDescent="0.2">
      <c r="A38" s="1" t="s">
        <v>86</v>
      </c>
      <c r="B38" s="1" t="s">
        <v>87</v>
      </c>
      <c r="C38" s="1" t="s">
        <v>156</v>
      </c>
      <c r="D38" s="1" t="s">
        <v>157</v>
      </c>
      <c r="E38" s="7">
        <v>44466</v>
      </c>
      <c r="F38" s="7">
        <v>45473</v>
      </c>
      <c r="G38" s="15">
        <f>(_xlfn.DAYS(F38,E38))/365</f>
        <v>2.7589041095890412</v>
      </c>
    </row>
    <row r="39" spans="1:7" ht="16" x14ac:dyDescent="0.2">
      <c r="A39" s="1" t="s">
        <v>102</v>
      </c>
      <c r="B39" s="1" t="s">
        <v>103</v>
      </c>
      <c r="C39" s="1" t="s">
        <v>156</v>
      </c>
      <c r="D39" s="1" t="s">
        <v>157</v>
      </c>
      <c r="E39" s="7">
        <v>44746</v>
      </c>
      <c r="F39" s="7">
        <v>45473</v>
      </c>
      <c r="G39" s="15">
        <f>(_xlfn.DAYS(F39,E39))/365</f>
        <v>1.9917808219178081</v>
      </c>
    </row>
    <row r="40" spans="1:7" ht="16" x14ac:dyDescent="0.2">
      <c r="A40" s="1" t="s">
        <v>100</v>
      </c>
      <c r="B40" s="1" t="s">
        <v>101</v>
      </c>
      <c r="C40" s="1" t="s">
        <v>25</v>
      </c>
      <c r="D40" s="1" t="s">
        <v>157</v>
      </c>
      <c r="E40" s="7">
        <v>44787</v>
      </c>
      <c r="F40" s="7">
        <v>45473</v>
      </c>
      <c r="G40" s="15">
        <f>(_xlfn.DAYS(F40,E40))/365</f>
        <v>1.8794520547945206</v>
      </c>
    </row>
    <row r="41" spans="1:7" ht="16" x14ac:dyDescent="0.2">
      <c r="A41" s="1" t="s">
        <v>99</v>
      </c>
      <c r="B41" s="1" t="s">
        <v>96</v>
      </c>
      <c r="C41" s="1" t="s">
        <v>119</v>
      </c>
      <c r="D41" s="1" t="s">
        <v>157</v>
      </c>
      <c r="E41" s="7">
        <v>44787</v>
      </c>
      <c r="F41" s="7">
        <v>45473</v>
      </c>
      <c r="G41" s="15">
        <f>(_xlfn.DAYS(F41,E41))/365</f>
        <v>1.8794520547945206</v>
      </c>
    </row>
    <row r="42" spans="1:7" ht="16" x14ac:dyDescent="0.2">
      <c r="A42" s="1" t="s">
        <v>154</v>
      </c>
      <c r="B42" s="1" t="s">
        <v>155</v>
      </c>
      <c r="C42" s="1" t="s">
        <v>156</v>
      </c>
      <c r="D42" s="1" t="s">
        <v>157</v>
      </c>
      <c r="E42" s="7">
        <v>44983</v>
      </c>
      <c r="F42" s="7">
        <v>45473</v>
      </c>
      <c r="G42" s="15">
        <f>(_xlfn.DAYS(F42,E42))/365</f>
        <v>1.3424657534246576</v>
      </c>
    </row>
    <row r="43" spans="1:7" ht="16" x14ac:dyDescent="0.2">
      <c r="A43" s="1" t="s">
        <v>173</v>
      </c>
      <c r="B43" s="1" t="s">
        <v>6</v>
      </c>
      <c r="C43" s="1" t="s">
        <v>174</v>
      </c>
      <c r="D43" s="1" t="s">
        <v>157</v>
      </c>
      <c r="E43" s="7">
        <v>45025</v>
      </c>
      <c r="F43" s="7">
        <v>45473</v>
      </c>
      <c r="G43" s="15">
        <f>(_xlfn.DAYS(F43,E43))/365</f>
        <v>1.2273972602739727</v>
      </c>
    </row>
    <row r="44" spans="1:7" ht="16" x14ac:dyDescent="0.2">
      <c r="A44" s="1" t="s">
        <v>243</v>
      </c>
      <c r="B44" s="1" t="s">
        <v>196</v>
      </c>
      <c r="C44" s="1" t="s">
        <v>197</v>
      </c>
      <c r="D44" s="1" t="s">
        <v>157</v>
      </c>
      <c r="E44" s="7">
        <v>45095</v>
      </c>
      <c r="F44" s="7">
        <v>45473</v>
      </c>
      <c r="G44" s="15">
        <f>(_xlfn.DAYS(F44,E44))/365</f>
        <v>1.0356164383561643</v>
      </c>
    </row>
    <row r="45" spans="1:7" ht="16" x14ac:dyDescent="0.2">
      <c r="A45" s="1" t="s">
        <v>194</v>
      </c>
      <c r="B45" s="1" t="s">
        <v>195</v>
      </c>
      <c r="C45" s="1" t="s">
        <v>192</v>
      </c>
      <c r="D45" s="1" t="s">
        <v>157</v>
      </c>
      <c r="E45" s="7">
        <v>45096</v>
      </c>
      <c r="F45" s="7">
        <v>45473</v>
      </c>
      <c r="G45" s="15">
        <f>(_xlfn.DAYS(F45,E45))/365</f>
        <v>1.0328767123287672</v>
      </c>
    </row>
    <row r="46" spans="1:7" ht="16" x14ac:dyDescent="0.2">
      <c r="A46" s="1" t="s">
        <v>188</v>
      </c>
      <c r="B46" s="1" t="s">
        <v>189</v>
      </c>
      <c r="C46" s="1" t="s">
        <v>174</v>
      </c>
      <c r="D46" s="1" t="s">
        <v>157</v>
      </c>
      <c r="E46" s="7">
        <v>45097</v>
      </c>
      <c r="F46" s="7">
        <v>45473</v>
      </c>
      <c r="G46" s="15">
        <f>(_xlfn.DAYS(F46,E46))/365</f>
        <v>1.0301369863013699</v>
      </c>
    </row>
    <row r="47" spans="1:7" ht="16" x14ac:dyDescent="0.2">
      <c r="A47" s="1" t="s">
        <v>202</v>
      </c>
      <c r="B47" s="1" t="s">
        <v>103</v>
      </c>
      <c r="C47" s="1" t="s">
        <v>119</v>
      </c>
      <c r="D47" s="1" t="s">
        <v>157</v>
      </c>
      <c r="E47" s="8">
        <v>45151</v>
      </c>
      <c r="F47" s="7">
        <v>45473</v>
      </c>
      <c r="G47" s="15">
        <f>(_xlfn.DAYS(F47,E47))/365</f>
        <v>0.88219178082191785</v>
      </c>
    </row>
    <row r="48" spans="1:7" ht="16" x14ac:dyDescent="0.2">
      <c r="A48" s="1" t="s">
        <v>206</v>
      </c>
      <c r="B48" s="1" t="s">
        <v>58</v>
      </c>
      <c r="C48" s="1" t="s">
        <v>119</v>
      </c>
      <c r="D48" s="1" t="s">
        <v>157</v>
      </c>
      <c r="E48" s="8">
        <v>45179</v>
      </c>
      <c r="F48" s="7">
        <v>45473</v>
      </c>
      <c r="G48" s="15">
        <f>(_xlfn.DAYS(F48,E48))/365</f>
        <v>0.80547945205479454</v>
      </c>
    </row>
    <row r="49" spans="1:7" ht="16" x14ac:dyDescent="0.2">
      <c r="A49" s="1" t="s">
        <v>207</v>
      </c>
      <c r="B49" s="1" t="s">
        <v>208</v>
      </c>
      <c r="C49" s="1" t="s">
        <v>119</v>
      </c>
      <c r="D49" s="1" t="s">
        <v>157</v>
      </c>
      <c r="E49" s="8">
        <v>45193</v>
      </c>
      <c r="F49" s="7">
        <v>45473</v>
      </c>
      <c r="G49" s="15">
        <f>(_xlfn.DAYS(F49,E49))/365</f>
        <v>0.76712328767123283</v>
      </c>
    </row>
    <row r="50" spans="1:7" ht="16" x14ac:dyDescent="0.2">
      <c r="A50" s="1" t="s">
        <v>47</v>
      </c>
      <c r="B50" s="1" t="s">
        <v>48</v>
      </c>
      <c r="C50" s="1" t="s">
        <v>12</v>
      </c>
      <c r="D50" s="1" t="s">
        <v>94</v>
      </c>
      <c r="E50" s="7">
        <v>41455</v>
      </c>
      <c r="F50" s="7">
        <v>45473</v>
      </c>
      <c r="G50" s="15">
        <f>(_xlfn.DAYS(F50,E50))/365</f>
        <v>11.008219178082191</v>
      </c>
    </row>
    <row r="51" spans="1:7" ht="16" x14ac:dyDescent="0.2">
      <c r="A51" s="1" t="s">
        <v>4</v>
      </c>
      <c r="B51" s="1" t="s">
        <v>5</v>
      </c>
      <c r="C51" s="1" t="s">
        <v>12</v>
      </c>
      <c r="D51" s="1" t="s">
        <v>94</v>
      </c>
      <c r="E51" s="7">
        <v>42416</v>
      </c>
      <c r="F51" s="7">
        <v>45473</v>
      </c>
      <c r="G51" s="15">
        <f>(_xlfn.DAYS(F51,E51))/365</f>
        <v>8.375342465753425</v>
      </c>
    </row>
    <row r="52" spans="1:7" ht="16" x14ac:dyDescent="0.2">
      <c r="A52" s="1" t="s">
        <v>76</v>
      </c>
      <c r="B52" s="1" t="s">
        <v>77</v>
      </c>
      <c r="C52" s="1" t="s">
        <v>167</v>
      </c>
      <c r="D52" s="1" t="s">
        <v>94</v>
      </c>
      <c r="E52" s="7">
        <v>43780</v>
      </c>
      <c r="F52" s="7">
        <v>45473</v>
      </c>
      <c r="G52" s="15">
        <f>(_xlfn.DAYS(F52,E52))/365</f>
        <v>4.6383561643835618</v>
      </c>
    </row>
    <row r="53" spans="1:7" ht="16" x14ac:dyDescent="0.2">
      <c r="A53" s="13" t="s">
        <v>114</v>
      </c>
      <c r="B53" s="13" t="s">
        <v>88</v>
      </c>
      <c r="C53" s="13" t="s">
        <v>171</v>
      </c>
      <c r="D53" s="1" t="s">
        <v>94</v>
      </c>
      <c r="E53" s="7">
        <v>44465</v>
      </c>
      <c r="F53" s="7">
        <v>45473</v>
      </c>
      <c r="G53" s="15">
        <f>(_xlfn.DAYS(F53,E53))/365</f>
        <v>2.7616438356164386</v>
      </c>
    </row>
    <row r="54" spans="1:7" ht="16" x14ac:dyDescent="0.2">
      <c r="A54" s="1" t="s">
        <v>141</v>
      </c>
      <c r="B54" s="1" t="s">
        <v>142</v>
      </c>
      <c r="C54" s="1" t="s">
        <v>12</v>
      </c>
      <c r="D54" s="1" t="s">
        <v>94</v>
      </c>
      <c r="E54" s="7">
        <v>44466</v>
      </c>
      <c r="F54" s="7">
        <v>45473</v>
      </c>
      <c r="G54" s="15">
        <f>(_xlfn.DAYS(F54,E54))/365</f>
        <v>2.7589041095890412</v>
      </c>
    </row>
    <row r="55" spans="1:7" ht="16" x14ac:dyDescent="0.2">
      <c r="A55" s="19" t="s">
        <v>161</v>
      </c>
      <c r="B55" s="19" t="s">
        <v>143</v>
      </c>
      <c r="C55" s="19" t="s">
        <v>12</v>
      </c>
      <c r="D55" s="19" t="s">
        <v>94</v>
      </c>
      <c r="E55" s="20">
        <v>44788</v>
      </c>
      <c r="F55" s="7">
        <v>45473</v>
      </c>
      <c r="G55" s="21">
        <f>(_xlfn.DAYS(F55,E55))/365</f>
        <v>1.8767123287671232</v>
      </c>
    </row>
    <row r="56" spans="1:7" ht="16" x14ac:dyDescent="0.2">
      <c r="A56" s="1" t="s">
        <v>158</v>
      </c>
      <c r="B56" s="1" t="s">
        <v>159</v>
      </c>
      <c r="C56" s="1" t="s">
        <v>118</v>
      </c>
      <c r="D56" s="1" t="s">
        <v>94</v>
      </c>
      <c r="E56" s="8">
        <v>44983</v>
      </c>
      <c r="F56" s="7">
        <v>45473</v>
      </c>
      <c r="G56" s="15">
        <f>(_xlfn.DAYS(F56,E56))/365</f>
        <v>1.3424657534246576</v>
      </c>
    </row>
    <row r="57" spans="1:7" ht="16" x14ac:dyDescent="0.2">
      <c r="A57" s="1" t="s">
        <v>177</v>
      </c>
      <c r="B57" s="1" t="s">
        <v>178</v>
      </c>
      <c r="C57" s="1" t="s">
        <v>179</v>
      </c>
      <c r="D57" s="1" t="s">
        <v>94</v>
      </c>
      <c r="E57" s="7">
        <v>45040</v>
      </c>
      <c r="F57" s="7">
        <v>45473</v>
      </c>
      <c r="G57" s="15">
        <f>(_xlfn.DAYS(F57,E57))/365</f>
        <v>1.1863013698630136</v>
      </c>
    </row>
    <row r="58" spans="1:7" ht="32" x14ac:dyDescent="0.2">
      <c r="A58" s="1" t="s">
        <v>185</v>
      </c>
      <c r="B58" s="1" t="s">
        <v>186</v>
      </c>
      <c r="C58" s="1" t="s">
        <v>137</v>
      </c>
      <c r="D58" s="1" t="s">
        <v>94</v>
      </c>
      <c r="E58" s="7">
        <v>45081</v>
      </c>
      <c r="F58" s="7">
        <v>45473</v>
      </c>
      <c r="G58" s="15">
        <f>(_xlfn.DAYS(F58,E58))/365</f>
        <v>1.0739726027397261</v>
      </c>
    </row>
    <row r="59" spans="1:7" ht="16" x14ac:dyDescent="0.2">
      <c r="A59" s="1" t="s">
        <v>183</v>
      </c>
      <c r="B59" s="1" t="s">
        <v>184</v>
      </c>
      <c r="C59" s="1" t="s">
        <v>182</v>
      </c>
      <c r="D59" s="1" t="s">
        <v>94</v>
      </c>
      <c r="E59" s="7">
        <v>45081</v>
      </c>
      <c r="F59" s="7">
        <v>45473</v>
      </c>
      <c r="G59" s="15">
        <f>(_xlfn.DAYS(F59,E59))/365</f>
        <v>1.0739726027397261</v>
      </c>
    </row>
    <row r="60" spans="1:7" ht="16" x14ac:dyDescent="0.2">
      <c r="A60" s="1" t="s">
        <v>180</v>
      </c>
      <c r="B60" s="1" t="s">
        <v>181</v>
      </c>
      <c r="C60" s="1" t="s">
        <v>182</v>
      </c>
      <c r="D60" s="1" t="s">
        <v>94</v>
      </c>
      <c r="E60" s="7">
        <v>45081</v>
      </c>
      <c r="F60" s="7">
        <v>45473</v>
      </c>
      <c r="G60" s="15">
        <f>(_xlfn.DAYS(F60,E60))/365</f>
        <v>1.0739726027397261</v>
      </c>
    </row>
    <row r="61" spans="1:7" ht="16" x14ac:dyDescent="0.2">
      <c r="A61" s="1" t="s">
        <v>250</v>
      </c>
      <c r="B61" s="1" t="s">
        <v>251</v>
      </c>
      <c r="C61" s="1" t="s">
        <v>137</v>
      </c>
      <c r="D61" s="1" t="s">
        <v>94</v>
      </c>
      <c r="E61" s="8">
        <v>45483</v>
      </c>
      <c r="F61" s="7">
        <v>45473</v>
      </c>
      <c r="G61" s="15"/>
    </row>
    <row r="62" spans="1:7" ht="16" x14ac:dyDescent="0.2">
      <c r="A62" s="1" t="s">
        <v>53</v>
      </c>
      <c r="B62" s="1" t="s">
        <v>54</v>
      </c>
      <c r="C62" s="1" t="s">
        <v>34</v>
      </c>
      <c r="D62" s="1" t="s">
        <v>210</v>
      </c>
      <c r="E62" s="7">
        <v>38564</v>
      </c>
      <c r="F62" s="7">
        <v>45473</v>
      </c>
      <c r="G62" s="15">
        <f>(_xlfn.DAYS(F62,E62))/365</f>
        <v>18.92876712328767</v>
      </c>
    </row>
    <row r="63" spans="1:7" ht="16" x14ac:dyDescent="0.2">
      <c r="A63" s="1" t="s">
        <v>23</v>
      </c>
      <c r="B63" s="1" t="s">
        <v>24</v>
      </c>
      <c r="C63" s="1" t="s">
        <v>25</v>
      </c>
      <c r="D63" s="1" t="s">
        <v>210</v>
      </c>
      <c r="E63" s="7">
        <v>41602</v>
      </c>
      <c r="F63" s="7">
        <v>45473</v>
      </c>
      <c r="G63" s="15">
        <f>(_xlfn.DAYS(F63,E63))/365</f>
        <v>10.605479452054794</v>
      </c>
    </row>
    <row r="64" spans="1:7" ht="16" x14ac:dyDescent="0.2">
      <c r="A64" s="1" t="s">
        <v>111</v>
      </c>
      <c r="B64" s="1" t="s">
        <v>112</v>
      </c>
      <c r="C64" s="1" t="s">
        <v>113</v>
      </c>
      <c r="D64" s="1" t="s">
        <v>210</v>
      </c>
      <c r="E64" s="7">
        <v>44788</v>
      </c>
      <c r="F64" s="7">
        <v>45473</v>
      </c>
      <c r="G64" s="15">
        <f>(_xlfn.DAYS(F64,E64))/365</f>
        <v>1.8767123287671232</v>
      </c>
    </row>
    <row r="65" spans="1:8" ht="16" x14ac:dyDescent="0.2">
      <c r="A65" s="6" t="s">
        <v>126</v>
      </c>
      <c r="B65" s="6" t="s">
        <v>127</v>
      </c>
      <c r="C65" s="6" t="s">
        <v>171</v>
      </c>
      <c r="D65" s="6" t="s">
        <v>212</v>
      </c>
      <c r="E65" s="11">
        <v>44829</v>
      </c>
      <c r="F65" s="7">
        <v>45473</v>
      </c>
      <c r="G65" s="15">
        <f>(_xlfn.DAYS(F65,E65))/365</f>
        <v>1.7643835616438357</v>
      </c>
    </row>
    <row r="66" spans="1:8" ht="16" x14ac:dyDescent="0.2">
      <c r="A66" s="6" t="s">
        <v>20</v>
      </c>
      <c r="B66" s="6" t="s">
        <v>21</v>
      </c>
      <c r="C66" s="6" t="s">
        <v>22</v>
      </c>
      <c r="D66" s="1" t="s">
        <v>213</v>
      </c>
      <c r="E66" s="11">
        <v>43620</v>
      </c>
      <c r="F66" s="7">
        <v>45473</v>
      </c>
      <c r="G66" s="15">
        <f>(_xlfn.DAYS(F66,E66))/365</f>
        <v>5.0767123287671234</v>
      </c>
    </row>
    <row r="67" spans="1:8" ht="16" x14ac:dyDescent="0.2">
      <c r="A67" s="1" t="s">
        <v>2</v>
      </c>
      <c r="B67" s="1" t="s">
        <v>3</v>
      </c>
      <c r="C67" s="1" t="s">
        <v>252</v>
      </c>
      <c r="D67" s="1" t="s">
        <v>90</v>
      </c>
      <c r="E67" s="7">
        <v>41123</v>
      </c>
      <c r="F67" s="7">
        <v>45473</v>
      </c>
      <c r="G67" s="15">
        <f>(_xlfn.DAYS(F67,E67))/365</f>
        <v>11.917808219178083</v>
      </c>
    </row>
    <row r="68" spans="1:8" ht="16" x14ac:dyDescent="0.2">
      <c r="A68" s="1" t="s">
        <v>138</v>
      </c>
      <c r="B68" s="1" t="s">
        <v>139</v>
      </c>
      <c r="C68" s="1" t="s">
        <v>140</v>
      </c>
      <c r="D68" s="1" t="s">
        <v>90</v>
      </c>
      <c r="E68" s="7">
        <v>44816</v>
      </c>
      <c r="F68" s="7">
        <v>45473</v>
      </c>
      <c r="G68" s="15">
        <f>(_xlfn.DAYS(F68,E68))/365</f>
        <v>1.8</v>
      </c>
    </row>
    <row r="69" spans="1:8" ht="16" x14ac:dyDescent="0.2">
      <c r="A69" s="6" t="s">
        <v>84</v>
      </c>
      <c r="B69" s="6" t="s">
        <v>63</v>
      </c>
      <c r="C69" s="6" t="s">
        <v>85</v>
      </c>
      <c r="D69" s="6" t="s">
        <v>215</v>
      </c>
      <c r="E69" s="11">
        <v>44312</v>
      </c>
      <c r="F69" s="7">
        <v>45473</v>
      </c>
      <c r="G69" s="15">
        <f>(_xlfn.DAYS(F69,E69))/365</f>
        <v>3.1808219178082191</v>
      </c>
    </row>
    <row r="70" spans="1:8" ht="16" x14ac:dyDescent="0.2">
      <c r="A70" s="1" t="s">
        <v>72</v>
      </c>
      <c r="B70" s="1" t="s">
        <v>73</v>
      </c>
      <c r="C70" s="1" t="s">
        <v>165</v>
      </c>
      <c r="D70" s="1" t="s">
        <v>117</v>
      </c>
      <c r="E70" s="7">
        <v>43975</v>
      </c>
      <c r="F70" s="7">
        <v>45473</v>
      </c>
      <c r="G70" s="15">
        <f>(_xlfn.DAYS(F70,E70))/365</f>
        <v>4.1041095890410961</v>
      </c>
    </row>
    <row r="71" spans="1:8" ht="16" x14ac:dyDescent="0.2">
      <c r="A71" s="1" t="s">
        <v>116</v>
      </c>
      <c r="B71" s="1" t="s">
        <v>151</v>
      </c>
      <c r="C71" s="1" t="s">
        <v>132</v>
      </c>
      <c r="D71" s="1" t="s">
        <v>117</v>
      </c>
      <c r="E71" s="7">
        <v>44900</v>
      </c>
      <c r="F71" s="7">
        <v>45473</v>
      </c>
      <c r="G71" s="15">
        <f>(_xlfn.DAYS(F71,E71))/365</f>
        <v>1.5698630136986302</v>
      </c>
    </row>
    <row r="72" spans="1:8" ht="16" x14ac:dyDescent="0.2">
      <c r="A72" s="1" t="s">
        <v>130</v>
      </c>
      <c r="B72" s="1" t="s">
        <v>131</v>
      </c>
      <c r="C72" s="1" t="s">
        <v>132</v>
      </c>
      <c r="D72" s="1" t="s">
        <v>117</v>
      </c>
      <c r="E72" s="7">
        <v>44928</v>
      </c>
      <c r="F72" s="7">
        <v>45473</v>
      </c>
      <c r="G72" s="15">
        <f>(_xlfn.DAYS(F72,E72))/365</f>
        <v>1.4931506849315068</v>
      </c>
    </row>
    <row r="73" spans="1:8" ht="16" x14ac:dyDescent="0.2">
      <c r="A73" s="1" t="s">
        <v>203</v>
      </c>
      <c r="B73" s="1" t="s">
        <v>204</v>
      </c>
      <c r="C73" s="1" t="s">
        <v>205</v>
      </c>
      <c r="D73" s="1" t="s">
        <v>117</v>
      </c>
      <c r="E73" s="8">
        <v>45165</v>
      </c>
      <c r="F73" s="7">
        <v>45473</v>
      </c>
      <c r="G73" s="15">
        <f>(_xlfn.DAYS(F73,E73))/365</f>
        <v>0.84383561643835614</v>
      </c>
    </row>
    <row r="74" spans="1:8" ht="16" x14ac:dyDescent="0.2">
      <c r="A74" s="1" t="s">
        <v>30</v>
      </c>
      <c r="B74" s="1" t="s">
        <v>31</v>
      </c>
      <c r="C74" s="1" t="s">
        <v>32</v>
      </c>
      <c r="D74" s="1" t="s">
        <v>91</v>
      </c>
      <c r="E74" s="7">
        <v>41154</v>
      </c>
      <c r="F74" s="7">
        <v>45473</v>
      </c>
      <c r="G74" s="15">
        <f>(_xlfn.DAYS(F74,E74))/365</f>
        <v>11.832876712328767</v>
      </c>
    </row>
    <row r="75" spans="1:8" ht="16" x14ac:dyDescent="0.2">
      <c r="A75" s="1" t="s">
        <v>52</v>
      </c>
      <c r="B75" s="1" t="s">
        <v>36</v>
      </c>
      <c r="C75" s="1" t="s">
        <v>9</v>
      </c>
      <c r="D75" s="1" t="s">
        <v>91</v>
      </c>
      <c r="E75" s="7">
        <v>42646</v>
      </c>
      <c r="F75" s="7">
        <v>45473</v>
      </c>
      <c r="G75" s="15">
        <f>(_xlfn.DAYS(F75,E75))/365</f>
        <v>7.7452054794520544</v>
      </c>
    </row>
    <row r="76" spans="1:8" ht="16" x14ac:dyDescent="0.2">
      <c r="A76" s="1" t="s">
        <v>57</v>
      </c>
      <c r="B76" s="1" t="s">
        <v>58</v>
      </c>
      <c r="C76" s="1" t="s">
        <v>118</v>
      </c>
      <c r="D76" s="1" t="s">
        <v>91</v>
      </c>
      <c r="E76" s="7">
        <v>42752</v>
      </c>
      <c r="F76" s="7">
        <v>45473</v>
      </c>
      <c r="G76" s="15">
        <f>(_xlfn.DAYS(F76,E76))/365</f>
        <v>7.4547945205479449</v>
      </c>
    </row>
    <row r="77" spans="1:8" ht="16" x14ac:dyDescent="0.2">
      <c r="A77" s="1" t="s">
        <v>40</v>
      </c>
      <c r="B77" s="1" t="s">
        <v>41</v>
      </c>
      <c r="C77" s="1" t="s">
        <v>9</v>
      </c>
      <c r="D77" s="1" t="s">
        <v>91</v>
      </c>
      <c r="E77" s="7">
        <v>43338</v>
      </c>
      <c r="F77" s="7">
        <v>45473</v>
      </c>
      <c r="G77" s="15">
        <f>(_xlfn.DAYS(F77,E77))/365</f>
        <v>5.8493150684931505</v>
      </c>
    </row>
    <row r="78" spans="1:8" ht="16" x14ac:dyDescent="0.2">
      <c r="A78" s="1" t="s">
        <v>71</v>
      </c>
      <c r="B78" s="1" t="s">
        <v>13</v>
      </c>
      <c r="C78" s="1" t="s">
        <v>12</v>
      </c>
      <c r="D78" s="1" t="s">
        <v>91</v>
      </c>
      <c r="E78" s="7">
        <v>43661</v>
      </c>
      <c r="F78" s="7">
        <v>45473</v>
      </c>
      <c r="G78" s="15">
        <f>(_xlfn.DAYS(F78,E78))/365</f>
        <v>4.9643835616438352</v>
      </c>
    </row>
    <row r="79" spans="1:8" s="5" customFormat="1" ht="16" x14ac:dyDescent="0.2">
      <c r="A79" s="1" t="s">
        <v>135</v>
      </c>
      <c r="B79" s="1" t="s">
        <v>136</v>
      </c>
      <c r="C79" s="1" t="s">
        <v>137</v>
      </c>
      <c r="D79" s="1" t="s">
        <v>91</v>
      </c>
      <c r="E79" s="7">
        <v>44396</v>
      </c>
      <c r="F79" s="7">
        <v>45473</v>
      </c>
      <c r="G79" s="15">
        <f>(_xlfn.DAYS(F79,E79))/365</f>
        <v>2.9506849315068493</v>
      </c>
      <c r="H79"/>
    </row>
    <row r="80" spans="1:8" ht="16" x14ac:dyDescent="0.2">
      <c r="A80" s="1" t="s">
        <v>108</v>
      </c>
      <c r="B80" s="1" t="s">
        <v>109</v>
      </c>
      <c r="C80" s="1" t="s">
        <v>110</v>
      </c>
      <c r="D80" s="1" t="s">
        <v>91</v>
      </c>
      <c r="E80" s="7">
        <v>44522</v>
      </c>
      <c r="F80" s="7">
        <v>45473</v>
      </c>
      <c r="G80" s="15">
        <f>(_xlfn.DAYS(F80,E80))/365</f>
        <v>2.6054794520547944</v>
      </c>
    </row>
    <row r="81" spans="1:8" ht="16" x14ac:dyDescent="0.2">
      <c r="A81" s="6" t="s">
        <v>220</v>
      </c>
      <c r="B81" s="6" t="s">
        <v>221</v>
      </c>
      <c r="C81" s="6" t="s">
        <v>222</v>
      </c>
      <c r="D81" s="6" t="s">
        <v>91</v>
      </c>
      <c r="E81" s="22">
        <v>45235</v>
      </c>
      <c r="F81" s="11">
        <v>45473</v>
      </c>
      <c r="G81" s="23">
        <f>(_xlfn.DAYS(F81,E81))/365</f>
        <v>0.65205479452054793</v>
      </c>
      <c r="H81" s="5"/>
    </row>
    <row r="82" spans="1:8" ht="16" x14ac:dyDescent="0.2">
      <c r="A82" s="1" t="s">
        <v>229</v>
      </c>
      <c r="B82" s="1" t="s">
        <v>129</v>
      </c>
      <c r="C82" s="1" t="s">
        <v>163</v>
      </c>
      <c r="D82" s="1" t="s">
        <v>91</v>
      </c>
      <c r="E82" s="8">
        <v>45291</v>
      </c>
      <c r="F82" s="7">
        <v>45473</v>
      </c>
      <c r="G82" s="15">
        <f>(_xlfn.DAYS(F82,E82))/365</f>
        <v>0.49863013698630138</v>
      </c>
    </row>
    <row r="83" spans="1:8" ht="16" x14ac:dyDescent="0.2">
      <c r="A83" s="1" t="s">
        <v>231</v>
      </c>
      <c r="B83" s="1" t="s">
        <v>232</v>
      </c>
      <c r="C83" s="1" t="s">
        <v>22</v>
      </c>
      <c r="D83" s="1" t="s">
        <v>91</v>
      </c>
      <c r="E83" s="8">
        <v>45305</v>
      </c>
      <c r="F83" s="7">
        <v>45473</v>
      </c>
      <c r="G83" s="15">
        <f>(_xlfn.DAYS(F83,E83))/365</f>
        <v>0.46027397260273972</v>
      </c>
    </row>
    <row r="84" spans="1:8" ht="16" x14ac:dyDescent="0.2">
      <c r="A84" s="1" t="s">
        <v>233</v>
      </c>
      <c r="B84" s="1" t="s">
        <v>234</v>
      </c>
      <c r="C84" s="1" t="s">
        <v>22</v>
      </c>
      <c r="D84" s="1" t="s">
        <v>91</v>
      </c>
      <c r="E84" s="8">
        <v>45333</v>
      </c>
      <c r="F84" s="7">
        <v>45473</v>
      </c>
      <c r="G84" s="15">
        <f>(_xlfn.DAYS(F84,E84))/365</f>
        <v>0.38356164383561642</v>
      </c>
    </row>
    <row r="85" spans="1:8" ht="16" x14ac:dyDescent="0.2">
      <c r="A85" s="1" t="s">
        <v>28</v>
      </c>
      <c r="B85" s="1" t="s">
        <v>29</v>
      </c>
      <c r="C85" s="1" t="s">
        <v>118</v>
      </c>
      <c r="D85" s="1" t="s">
        <v>211</v>
      </c>
      <c r="E85" s="7">
        <v>42484</v>
      </c>
      <c r="F85" s="7">
        <v>45473</v>
      </c>
      <c r="G85" s="15">
        <f>(_xlfn.DAYS(F85,E85))/365</f>
        <v>8.1890410958904116</v>
      </c>
    </row>
    <row r="86" spans="1:8" ht="16" x14ac:dyDescent="0.2">
      <c r="A86" s="1" t="s">
        <v>128</v>
      </c>
      <c r="B86" s="1" t="s">
        <v>129</v>
      </c>
      <c r="C86" s="12" t="s">
        <v>118</v>
      </c>
      <c r="D86" s="1" t="s">
        <v>211</v>
      </c>
      <c r="E86" s="7">
        <v>43037</v>
      </c>
      <c r="F86" s="7">
        <v>45473</v>
      </c>
      <c r="G86" s="15">
        <f>(_xlfn.DAYS(F86,E86))/365</f>
        <v>6.6739726027397257</v>
      </c>
    </row>
    <row r="87" spans="1:8" ht="16" x14ac:dyDescent="0.2">
      <c r="A87" s="1" t="s">
        <v>175</v>
      </c>
      <c r="B87" s="1" t="s">
        <v>176</v>
      </c>
      <c r="C87" s="1" t="s">
        <v>118</v>
      </c>
      <c r="D87" s="1" t="s">
        <v>211</v>
      </c>
      <c r="E87" s="7">
        <v>45054</v>
      </c>
      <c r="F87" s="7">
        <v>45473</v>
      </c>
      <c r="G87" s="15">
        <f>(_xlfn.DAYS(F87,E87))/365</f>
        <v>1.1479452054794521</v>
      </c>
    </row>
    <row r="88" spans="1:8" ht="16" x14ac:dyDescent="0.2">
      <c r="A88" s="1" t="s">
        <v>78</v>
      </c>
      <c r="B88" s="1" t="s">
        <v>79</v>
      </c>
      <c r="C88" s="1" t="s">
        <v>156</v>
      </c>
      <c r="D88" s="1" t="s">
        <v>214</v>
      </c>
      <c r="E88" s="7">
        <v>43961</v>
      </c>
      <c r="F88" s="7">
        <v>45473</v>
      </c>
      <c r="G88" s="15">
        <f>(_xlfn.DAYS(F88,E88))/365</f>
        <v>4.1424657534246574</v>
      </c>
    </row>
    <row r="89" spans="1:8" ht="16" x14ac:dyDescent="0.2">
      <c r="A89" s="1" t="s">
        <v>152</v>
      </c>
      <c r="B89" s="1" t="s">
        <v>93</v>
      </c>
      <c r="C89" s="1" t="s">
        <v>156</v>
      </c>
      <c r="D89" s="1" t="s">
        <v>214</v>
      </c>
      <c r="E89" s="7">
        <v>44481</v>
      </c>
      <c r="F89" s="7">
        <v>45473</v>
      </c>
      <c r="G89" s="15">
        <f>(_xlfn.DAYS(F89,E89))/365</f>
        <v>2.7178082191780821</v>
      </c>
    </row>
    <row r="90" spans="1:8" x14ac:dyDescent="0.2">
      <c r="A90" s="1"/>
      <c r="B90" s="1"/>
      <c r="C90" s="1"/>
      <c r="D90" s="1"/>
      <c r="F90" s="7"/>
      <c r="G90" s="15"/>
    </row>
    <row r="91" spans="1:8" ht="32" x14ac:dyDescent="0.2">
      <c r="A91" s="14" t="s">
        <v>249</v>
      </c>
    </row>
    <row r="92" spans="1:8" ht="16" x14ac:dyDescent="0.2">
      <c r="A92" s="1" t="s">
        <v>218</v>
      </c>
    </row>
    <row r="93" spans="1:8" x14ac:dyDescent="0.2">
      <c r="A93" s="18" t="s">
        <v>248</v>
      </c>
    </row>
    <row r="95" spans="1:8" x14ac:dyDescent="0.2">
      <c r="A95" s="1"/>
      <c r="B95" s="1"/>
      <c r="C95" s="1"/>
      <c r="D95" s="1"/>
      <c r="F95" s="7"/>
      <c r="G95" s="15"/>
    </row>
    <row r="96" spans="1:8" x14ac:dyDescent="0.2">
      <c r="A96" s="1"/>
      <c r="B96" s="1"/>
      <c r="C96" s="1"/>
      <c r="D96" s="1"/>
      <c r="F96" s="7"/>
      <c r="G96" s="15"/>
    </row>
    <row r="97" spans="1:7" x14ac:dyDescent="0.2">
      <c r="A97" s="1"/>
      <c r="B97" s="1"/>
      <c r="C97" s="1"/>
      <c r="D97" s="1"/>
      <c r="F97" s="7"/>
      <c r="G97" s="15"/>
    </row>
  </sheetData>
  <sortState xmlns:xlrd2="http://schemas.microsoft.com/office/spreadsheetml/2017/richdata2" ref="A2:H97">
    <sortCondition ref="D2:D97"/>
  </sortState>
  <printOptions gridLines="1"/>
  <pageMargins left="0.17" right="0.17" top="0.34" bottom="0.23" header="0.3" footer="0.3"/>
  <pageSetup scale="1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8"/>
  <sheetViews>
    <sheetView workbookViewId="0">
      <selection activeCell="A8" sqref="A8"/>
    </sheetView>
  </sheetViews>
  <sheetFormatPr baseColWidth="10" defaultColWidth="8.83203125" defaultRowHeight="15" x14ac:dyDescent="0.2"/>
  <cols>
    <col min="3" max="3" width="28.6640625" customWidth="1"/>
  </cols>
  <sheetData>
    <row r="2" spans="1:4" x14ac:dyDescent="0.2">
      <c r="A2" t="s">
        <v>216</v>
      </c>
      <c r="D2" t="s">
        <v>148</v>
      </c>
    </row>
    <row r="3" spans="1:4" x14ac:dyDescent="0.2">
      <c r="A3" t="s">
        <v>149</v>
      </c>
    </row>
    <row r="4" spans="1:4" x14ac:dyDescent="0.2">
      <c r="A4" t="s">
        <v>150</v>
      </c>
    </row>
    <row r="6" spans="1:4" x14ac:dyDescent="0.2">
      <c r="A6" t="s">
        <v>217</v>
      </c>
    </row>
    <row r="8" spans="1:4" x14ac:dyDescent="0.2">
      <c r="A8" t="s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>
      <selection activeCell="A2" sqref="A2:XFD2"/>
    </sheetView>
  </sheetViews>
  <sheetFormatPr baseColWidth="10" defaultColWidth="8.83203125" defaultRowHeight="15" x14ac:dyDescent="0.2"/>
  <sheetData>
    <row r="1" spans="1:15" ht="17.25" customHeight="1" x14ac:dyDescent="0.2">
      <c r="A1" s="1" t="s">
        <v>49</v>
      </c>
      <c r="B1" s="1" t="s">
        <v>50</v>
      </c>
      <c r="C1" s="1" t="s">
        <v>12</v>
      </c>
      <c r="D1" s="1" t="s">
        <v>92</v>
      </c>
      <c r="E1" s="7">
        <v>42372</v>
      </c>
      <c r="F1" s="7">
        <v>45473</v>
      </c>
      <c r="G1" s="2">
        <v>7</v>
      </c>
      <c r="H1" s="15">
        <f t="shared" ref="H1:H2" si="0">(_xlfn.DAYS(F1,E1))/365</f>
        <v>8.4958904109589035</v>
      </c>
      <c r="I1" s="15">
        <f t="shared" ref="I1:I2" si="1">+H1-G1</f>
        <v>1.4958904109589035</v>
      </c>
      <c r="J1" s="1" t="s">
        <v>51</v>
      </c>
      <c r="K1" s="1" t="s">
        <v>0</v>
      </c>
      <c r="L1" s="1" t="s">
        <v>14</v>
      </c>
      <c r="M1" s="1" t="s">
        <v>1</v>
      </c>
      <c r="N1" s="3" t="s">
        <v>15</v>
      </c>
      <c r="O1" s="1" t="s">
        <v>70</v>
      </c>
    </row>
    <row r="2" spans="1:15" ht="17.25" customHeight="1" x14ac:dyDescent="0.2">
      <c r="A2" s="1" t="s">
        <v>35</v>
      </c>
      <c r="B2" s="1" t="s">
        <v>36</v>
      </c>
      <c r="C2" s="1" t="s">
        <v>19</v>
      </c>
      <c r="D2" s="1" t="s">
        <v>92</v>
      </c>
      <c r="E2" s="7">
        <v>43738</v>
      </c>
      <c r="F2" s="7">
        <v>45473</v>
      </c>
      <c r="G2" s="2">
        <v>4</v>
      </c>
      <c r="H2" s="15">
        <f t="shared" si="0"/>
        <v>4.7534246575342465</v>
      </c>
      <c r="I2" s="15">
        <f t="shared" si="1"/>
        <v>0.75342465753424648</v>
      </c>
      <c r="J2" s="1" t="s">
        <v>37</v>
      </c>
      <c r="K2" s="1" t="s">
        <v>0</v>
      </c>
      <c r="L2" s="1" t="s">
        <v>38</v>
      </c>
      <c r="M2" s="1" t="s">
        <v>1</v>
      </c>
      <c r="N2" s="3" t="s">
        <v>39</v>
      </c>
      <c r="O2" s="1" t="s">
        <v>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6313FE4F640B4C82D80A773D87CAAE" ma:contentTypeVersion="14" ma:contentTypeDescription="Create a new document." ma:contentTypeScope="" ma:versionID="431410b96755f8e55a418d981848eabb">
  <xsd:schema xmlns:xsd="http://www.w3.org/2001/XMLSchema" xmlns:xs="http://www.w3.org/2001/XMLSchema" xmlns:p="http://schemas.microsoft.com/office/2006/metadata/properties" xmlns:ns3="e7a4319c-8df5-4a1d-8b45-0ed19fafadf1" xmlns:ns4="580bd3bd-dd88-4c5e-8ff8-ebe24a34ee5a" targetNamespace="http://schemas.microsoft.com/office/2006/metadata/properties" ma:root="true" ma:fieldsID="aa30a8b9dcd4079f9ffee2cdd86a6e57" ns3:_="" ns4:_="">
    <xsd:import namespace="e7a4319c-8df5-4a1d-8b45-0ed19fafadf1"/>
    <xsd:import namespace="580bd3bd-dd88-4c5e-8ff8-ebe24a34ee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4319c-8df5-4a1d-8b45-0ed19fafad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0bd3bd-dd88-4c5e-8ff8-ebe24a34ee5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3BC753-F82A-4BB1-A655-247F95381A6A}">
  <ds:schemaRefs>
    <ds:schemaRef ds:uri="http://purl.org/dc/elements/1.1/"/>
    <ds:schemaRef ds:uri="http://schemas.microsoft.com/office/2006/metadata/properties"/>
    <ds:schemaRef ds:uri="e7a4319c-8df5-4a1d-8b45-0ed19fafadf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80bd3bd-dd88-4c5e-8ff8-ebe24a34ee5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FFD0658-8487-4EBF-A4D9-92EFD6D78F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a4319c-8df5-4a1d-8b45-0ed19fafadf1"/>
    <ds:schemaRef ds:uri="580bd3bd-dd88-4c5e-8ff8-ebe24a34ee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244A59-D288-4E1B-A165-CB2A843593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 FT PSM Seniority List</vt:lpstr>
      <vt:lpstr>Notes</vt:lpstr>
      <vt:lpstr>Removed Employees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cp:lastPrinted>2024-05-14T14:15:26Z</cp:lastPrinted>
  <dcterms:created xsi:type="dcterms:W3CDTF">2019-10-15T16:28:54Z</dcterms:created>
  <dcterms:modified xsi:type="dcterms:W3CDTF">2025-01-02T14:59:38Z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0x010100346313FE4F640B4C82D80A773D87CAAE</vt:lpwstr>
  </property>
</Properties>
</file>